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023\Desktop\"/>
    </mc:Choice>
  </mc:AlternateContent>
  <bookViews>
    <workbookView xWindow="480" yWindow="210" windowWidth="18315" windowHeight="11535"/>
  </bookViews>
  <sheets>
    <sheet name="2019년 6월" sheetId="4" r:id="rId1"/>
  </sheets>
  <definedNames>
    <definedName name="_xlnm.Print_Area" localSheetId="0">'2019년 6월'!$A$1:$H$76</definedName>
  </definedNames>
  <calcPr calcId="152511"/>
</workbook>
</file>

<file path=xl/calcChain.xml><?xml version="1.0" encoding="utf-8"?>
<calcChain xmlns="http://schemas.openxmlformats.org/spreadsheetml/2006/main">
  <c r="H41" i="4" l="1"/>
  <c r="B41" i="4" s="1"/>
  <c r="E42" i="4"/>
  <c r="H42" i="4"/>
  <c r="G42" i="4" s="1"/>
  <c r="B43" i="4"/>
  <c r="E43" i="4"/>
  <c r="F43" i="4"/>
  <c r="H43" i="4"/>
  <c r="C43" i="4" s="1"/>
  <c r="B44" i="4"/>
  <c r="C44" i="4"/>
  <c r="E44" i="4"/>
  <c r="F44" i="4"/>
  <c r="G44" i="4"/>
  <c r="H44" i="4"/>
  <c r="D44" i="4" s="1"/>
  <c r="D41" i="4" l="1"/>
  <c r="D42" i="4"/>
  <c r="G41" i="4"/>
  <c r="C41" i="4"/>
  <c r="D43" i="4"/>
  <c r="C42" i="4"/>
  <c r="G43" i="4"/>
  <c r="F42" i="4"/>
  <c r="B42" i="4"/>
  <c r="E41" i="4"/>
  <c r="F41" i="4"/>
  <c r="H15" i="4"/>
  <c r="H16" i="4" l="1"/>
  <c r="H17" i="4" l="1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G14" i="4" l="1"/>
  <c r="G18" i="4" l="1"/>
  <c r="G32" i="4"/>
  <c r="G16" i="4"/>
  <c r="G37" i="4"/>
  <c r="G29" i="4"/>
  <c r="G21" i="4"/>
  <c r="G35" i="4"/>
  <c r="G27" i="4"/>
  <c r="G22" i="4"/>
  <c r="G23" i="4"/>
  <c r="G40" i="4"/>
  <c r="G24" i="4"/>
  <c r="G39" i="4"/>
  <c r="G33" i="4"/>
  <c r="G25" i="4"/>
  <c r="G17" i="4"/>
  <c r="G28" i="4"/>
  <c r="G38" i="4"/>
  <c r="G34" i="4"/>
  <c r="G30" i="4"/>
  <c r="G26" i="4"/>
  <c r="G31" i="4"/>
  <c r="G19" i="4"/>
  <c r="G36" i="4"/>
  <c r="G20" i="4"/>
  <c r="G15" i="4"/>
  <c r="A2" i="4"/>
  <c r="H7" i="4"/>
  <c r="H6" i="4"/>
  <c r="F12" i="4" l="1"/>
  <c r="E12" i="4"/>
  <c r="D10" i="4"/>
  <c r="C8" i="4"/>
  <c r="B8" i="4"/>
  <c r="B10" i="4" s="1"/>
  <c r="B12" i="4" s="1"/>
  <c r="B14" i="4" s="1"/>
  <c r="C10" i="4" l="1"/>
  <c r="D12" i="4"/>
  <c r="E14" i="4"/>
  <c r="E20" i="4" s="1"/>
  <c r="B15" i="4"/>
  <c r="B18" i="4"/>
  <c r="F14" i="4"/>
  <c r="E39" i="4"/>
  <c r="E23" i="4"/>
  <c r="E35" i="4"/>
  <c r="E18" i="4"/>
  <c r="E19" i="4"/>
  <c r="E29" i="4"/>
  <c r="E38" i="4"/>
  <c r="E22" i="4"/>
  <c r="E31" i="4"/>
  <c r="E37" i="4"/>
  <c r="E16" i="4"/>
  <c r="E36" i="4"/>
  <c r="E32" i="4"/>
  <c r="E28" i="4"/>
  <c r="E26" i="4"/>
  <c r="E17" i="4"/>
  <c r="E24" i="4"/>
  <c r="E21" i="4"/>
  <c r="E15" i="4"/>
  <c r="B40" i="4"/>
  <c r="B24" i="4"/>
  <c r="B22" i="4"/>
  <c r="B17" i="4"/>
  <c r="B37" i="4"/>
  <c r="B34" i="4"/>
  <c r="B30" i="4"/>
  <c r="B26" i="4"/>
  <c r="B27" i="4"/>
  <c r="B36" i="4"/>
  <c r="B20" i="4"/>
  <c r="B28" i="4"/>
  <c r="B23" i="4"/>
  <c r="B32" i="4"/>
  <c r="B16" i="4"/>
  <c r="B38" i="4"/>
  <c r="B33" i="4"/>
  <c r="B35" i="4"/>
  <c r="B19" i="4"/>
  <c r="B39" i="4"/>
  <c r="B21" i="4"/>
  <c r="B31" i="4"/>
  <c r="B29" i="4"/>
  <c r="B25" i="4"/>
  <c r="F22" i="4"/>
  <c r="F37" i="4"/>
  <c r="F23" i="4"/>
  <c r="F29" i="4"/>
  <c r="F31" i="4"/>
  <c r="F21" i="4"/>
  <c r="F32" i="4"/>
  <c r="F20" i="4"/>
  <c r="F35" i="4" l="1"/>
  <c r="F30" i="4"/>
  <c r="D14" i="4"/>
  <c r="F18" i="4"/>
  <c r="F27" i="4"/>
  <c r="F19" i="4"/>
  <c r="F34" i="4"/>
  <c r="F28" i="4"/>
  <c r="F33" i="4"/>
  <c r="E34" i="4"/>
  <c r="E30" i="4"/>
  <c r="E27" i="4"/>
  <c r="E40" i="4"/>
  <c r="E25" i="4"/>
  <c r="E33" i="4"/>
  <c r="F40" i="4"/>
  <c r="F36" i="4"/>
  <c r="F39" i="4"/>
  <c r="F26" i="4"/>
  <c r="F15" i="4"/>
  <c r="F24" i="4"/>
  <c r="F16" i="4"/>
  <c r="F25" i="4"/>
  <c r="F17" i="4"/>
  <c r="F38" i="4"/>
  <c r="C12" i="4"/>
  <c r="D15" i="4" l="1"/>
  <c r="D26" i="4"/>
  <c r="D36" i="4"/>
  <c r="D32" i="4"/>
  <c r="D39" i="4"/>
  <c r="D20" i="4"/>
  <c r="D16" i="4"/>
  <c r="D35" i="4"/>
  <c r="D38" i="4"/>
  <c r="D22" i="4"/>
  <c r="D40" i="4"/>
  <c r="D25" i="4"/>
  <c r="D19" i="4"/>
  <c r="D34" i="4"/>
  <c r="D27" i="4"/>
  <c r="D23" i="4"/>
  <c r="D31" i="4"/>
  <c r="D24" i="4"/>
  <c r="D29" i="4"/>
  <c r="D18" i="4"/>
  <c r="D30" i="4"/>
  <c r="D37" i="4"/>
  <c r="D28" i="4"/>
  <c r="D33" i="4"/>
  <c r="D21" i="4"/>
  <c r="D17" i="4"/>
  <c r="C14" i="4"/>
  <c r="C15" i="4" l="1"/>
  <c r="C19" i="4"/>
  <c r="C23" i="4"/>
  <c r="C32" i="4"/>
  <c r="C27" i="4"/>
  <c r="C18" i="4"/>
  <c r="C30" i="4"/>
  <c r="C29" i="4"/>
  <c r="C33" i="4"/>
  <c r="C36" i="4"/>
  <c r="C26" i="4"/>
  <c r="C34" i="4"/>
  <c r="C17" i="4"/>
  <c r="C40" i="4"/>
  <c r="C16" i="4"/>
  <c r="C21" i="4"/>
  <c r="C20" i="4"/>
  <c r="C38" i="4"/>
  <c r="C25" i="4"/>
  <c r="C22" i="4"/>
  <c r="C37" i="4"/>
  <c r="C24" i="4"/>
  <c r="C31" i="4"/>
  <c r="C35" i="4"/>
  <c r="C28" i="4"/>
  <c r="C39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<sst xmlns="http://schemas.openxmlformats.org/spreadsheetml/2006/main" count="83" uniqueCount="64">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</sst>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76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N10" sqref="N10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43617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3월  : 104.49</v>
      </c>
      <c r="I6" s="3">
        <v>104.49</v>
      </c>
      <c r="J6" s="29">
        <v>43525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4월  : 104.87</v>
      </c>
      <c r="I7" s="3">
        <v>104.87</v>
      </c>
      <c r="J7" s="29">
        <v>43556</v>
      </c>
      <c r="L7"/>
      <c r="N7"/>
    </row>
    <row r="8" spans="1:18" s="27" customFormat="1" ht="27" x14ac:dyDescent="0.15">
      <c r="A8" s="57" t="s">
        <v>24</v>
      </c>
      <c r="B8" s="58">
        <f>ROUND(B6*$G$46/$G$48,5)</f>
        <v>98.524069999999995</v>
      </c>
      <c r="C8" s="58">
        <f>ROUND(C6*$G$46/$G$48,5)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ROUND(B8*$G$54/$G$56,5)</f>
        <v>98.789860000000004</v>
      </c>
      <c r="C10" s="20">
        <f>ROUND(C8*$G$54/$G$56,5)</f>
        <v>103.26705</v>
      </c>
      <c r="D10" s="20">
        <f>ROUND(D8*$G$54/$G$56,5)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ROUND(B10*$G$62/$G$64,5)</f>
        <v>90.006569999999996</v>
      </c>
      <c r="C12" s="39">
        <f>ROUND(C10*$G$62/$G$64,5)</f>
        <v>94.085700000000003</v>
      </c>
      <c r="D12" s="39">
        <f>ROUND(D10*$G$62/$G$64,5)</f>
        <v>98.08775</v>
      </c>
      <c r="E12" s="19">
        <f>ROUND(E10*$G$62/$G$64,5)</f>
        <v>99.682479999999998</v>
      </c>
      <c r="F12" s="19">
        <f>ROUND(F10*$G$62/$G$64,5)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ROUND(B12*$G$70/$G$72,5)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43617</v>
      </c>
      <c r="B15" s="21">
        <f>ROUND($H15/$B$14,5)</f>
        <v>1.1611400000000001</v>
      </c>
      <c r="C15" s="21">
        <f>ROUND($H15/$C$14,5)</f>
        <v>1.1108</v>
      </c>
      <c r="D15" s="21">
        <f>ROUND($H15/$D$14,5)</f>
        <v>1.0654699999999999</v>
      </c>
      <c r="E15" s="21">
        <f>ROUND($H15/$E$14,5)</f>
        <v>1.04843</v>
      </c>
      <c r="F15" s="21">
        <f>ROUND($H15/$F$14,5)</f>
        <v>1.0380400000000001</v>
      </c>
      <c r="G15" s="21">
        <f>ROUND($H15/$G$14,5)</f>
        <v>1.0029600000000001</v>
      </c>
      <c r="H15" s="41">
        <f t="shared" ref="H15:H40" si="1">ROUND($I$6+(I15-1)/$I$44*($I$7-$I$6),5)</f>
        <v>104.49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43618</v>
      </c>
      <c r="B16" s="21">
        <f t="shared" ref="B16:B44" si="2">ROUND($H16/$B$14,5)</f>
        <v>1.1612800000000001</v>
      </c>
      <c r="C16" s="21">
        <f t="shared" ref="C16:C44" si="3">ROUND($H16/$C$14,5)</f>
        <v>1.11093</v>
      </c>
      <c r="D16" s="21">
        <f t="shared" ref="D16:D44" si="4">ROUND($H16/$D$14,5)</f>
        <v>1.0656000000000001</v>
      </c>
      <c r="E16" s="21">
        <f t="shared" ref="E16:E44" si="5">ROUND($H16/$E$14,5)</f>
        <v>1.0485599999999999</v>
      </c>
      <c r="F16" s="21">
        <f t="shared" ref="F16:F44" si="6">ROUND($H16/$F$14,5)</f>
        <v>1.03817</v>
      </c>
      <c r="G16" s="21">
        <f t="shared" ref="G16:G44" si="7">ROUND($H16/$G$14,5)</f>
        <v>1.00308</v>
      </c>
      <c r="H16" s="41">
        <f t="shared" si="1"/>
        <v>104.50266999999999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43619</v>
      </c>
      <c r="B17" s="21">
        <f t="shared" si="2"/>
        <v>1.1614199999999999</v>
      </c>
      <c r="C17" s="21">
        <f t="shared" si="3"/>
        <v>1.1110599999999999</v>
      </c>
      <c r="D17" s="21">
        <f t="shared" si="4"/>
        <v>1.0657300000000001</v>
      </c>
      <c r="E17" s="21">
        <f t="shared" si="5"/>
        <v>1.0486800000000001</v>
      </c>
      <c r="F17" s="21">
        <f t="shared" si="6"/>
        <v>1.0382899999999999</v>
      </c>
      <c r="G17" s="21">
        <f t="shared" si="7"/>
        <v>1.0032000000000001</v>
      </c>
      <c r="H17" s="41">
        <f t="shared" si="1"/>
        <v>104.51533000000001</v>
      </c>
      <c r="I17">
        <v>3</v>
      </c>
    </row>
    <row r="18" spans="1:18" ht="18.75" customHeight="1" x14ac:dyDescent="0.15">
      <c r="A18" s="50">
        <v>43620</v>
      </c>
      <c r="B18" s="21">
        <f>ROUND($H18/$B$14,5)</f>
        <v>1.1615599999999999</v>
      </c>
      <c r="C18" s="21">
        <f t="shared" si="3"/>
        <v>1.1112</v>
      </c>
      <c r="D18" s="21">
        <f t="shared" si="4"/>
        <v>1.06586</v>
      </c>
      <c r="E18" s="21">
        <f t="shared" si="5"/>
        <v>1.04881</v>
      </c>
      <c r="F18" s="21">
        <f t="shared" si="6"/>
        <v>1.0384199999999999</v>
      </c>
      <c r="G18" s="21">
        <f t="shared" si="7"/>
        <v>1.00332</v>
      </c>
      <c r="H18" s="41">
        <f t="shared" si="1"/>
        <v>104.52800000000001</v>
      </c>
      <c r="I18">
        <v>4</v>
      </c>
    </row>
    <row r="19" spans="1:18" ht="18.75" customHeight="1" x14ac:dyDescent="0.15">
      <c r="A19" s="50">
        <v>43621</v>
      </c>
      <c r="B19" s="21">
        <f t="shared" si="2"/>
        <v>1.1617</v>
      </c>
      <c r="C19" s="21">
        <f t="shared" si="3"/>
        <v>1.1113299999999999</v>
      </c>
      <c r="D19" s="21">
        <f t="shared" si="4"/>
        <v>1.06599</v>
      </c>
      <c r="E19" s="21">
        <f t="shared" si="5"/>
        <v>1.04894</v>
      </c>
      <c r="F19" s="21">
        <f t="shared" si="6"/>
        <v>1.03854</v>
      </c>
      <c r="G19" s="21">
        <f t="shared" si="7"/>
        <v>1.0034400000000001</v>
      </c>
      <c r="H19" s="41">
        <f t="shared" si="1"/>
        <v>104.54067000000001</v>
      </c>
      <c r="I19">
        <v>5</v>
      </c>
    </row>
    <row r="20" spans="1:18" ht="18.75" customHeight="1" x14ac:dyDescent="0.15">
      <c r="A20" s="50">
        <v>43622</v>
      </c>
      <c r="B20" s="21">
        <f t="shared" si="2"/>
        <v>1.16184</v>
      </c>
      <c r="C20" s="21">
        <f t="shared" si="3"/>
        <v>1.11147</v>
      </c>
      <c r="D20" s="21">
        <f t="shared" si="4"/>
        <v>1.06612</v>
      </c>
      <c r="E20" s="21">
        <f t="shared" si="5"/>
        <v>1.0490600000000001</v>
      </c>
      <c r="F20" s="21">
        <f t="shared" si="6"/>
        <v>1.03867</v>
      </c>
      <c r="G20" s="21">
        <f t="shared" si="7"/>
        <v>1.00356</v>
      </c>
      <c r="H20" s="41">
        <f t="shared" si="1"/>
        <v>104.55333</v>
      </c>
      <c r="I20">
        <v>6</v>
      </c>
    </row>
    <row r="21" spans="1:18" ht="18.75" customHeight="1" x14ac:dyDescent="0.15">
      <c r="A21" s="50">
        <v>43623</v>
      </c>
      <c r="B21" s="21">
        <f t="shared" si="2"/>
        <v>1.16198</v>
      </c>
      <c r="C21" s="21">
        <f t="shared" si="3"/>
        <v>1.1115999999999999</v>
      </c>
      <c r="D21" s="21">
        <f t="shared" si="4"/>
        <v>1.0662499999999999</v>
      </c>
      <c r="E21" s="21">
        <f t="shared" si="5"/>
        <v>1.0491900000000001</v>
      </c>
      <c r="F21" s="21">
        <f t="shared" si="6"/>
        <v>1.0387900000000001</v>
      </c>
      <c r="G21" s="21">
        <f t="shared" si="7"/>
        <v>1.0036799999999999</v>
      </c>
      <c r="H21" s="41">
        <f t="shared" si="1"/>
        <v>104.566</v>
      </c>
      <c r="I21">
        <v>7</v>
      </c>
    </row>
    <row r="22" spans="1:18" ht="18.75" customHeight="1" x14ac:dyDescent="0.15">
      <c r="A22" s="50">
        <v>43624</v>
      </c>
      <c r="B22" s="21">
        <f t="shared" si="2"/>
        <v>1.16212</v>
      </c>
      <c r="C22" s="21">
        <f t="shared" si="3"/>
        <v>1.11174</v>
      </c>
      <c r="D22" s="21">
        <f t="shared" si="4"/>
        <v>1.0663800000000001</v>
      </c>
      <c r="E22" s="21">
        <f t="shared" si="5"/>
        <v>1.04932</v>
      </c>
      <c r="F22" s="21">
        <f t="shared" si="6"/>
        <v>1.0389200000000001</v>
      </c>
      <c r="G22" s="21">
        <f t="shared" si="7"/>
        <v>1.0038100000000001</v>
      </c>
      <c r="H22" s="41">
        <f t="shared" si="1"/>
        <v>104.57867</v>
      </c>
      <c r="I22">
        <v>8</v>
      </c>
      <c r="O22" s="6"/>
      <c r="P22" s="6"/>
      <c r="Q22" s="6"/>
    </row>
    <row r="23" spans="1:18" ht="18.75" customHeight="1" x14ac:dyDescent="0.15">
      <c r="A23" s="50">
        <v>43625</v>
      </c>
      <c r="B23" s="21">
        <f t="shared" si="2"/>
        <v>1.1622600000000001</v>
      </c>
      <c r="C23" s="21">
        <f t="shared" si="3"/>
        <v>1.1118699999999999</v>
      </c>
      <c r="D23" s="21">
        <f t="shared" si="4"/>
        <v>1.0665100000000001</v>
      </c>
      <c r="E23" s="21">
        <f t="shared" si="5"/>
        <v>1.04945</v>
      </c>
      <c r="F23" s="21">
        <f t="shared" si="6"/>
        <v>1.03905</v>
      </c>
      <c r="G23" s="21">
        <f t="shared" si="7"/>
        <v>1.00393</v>
      </c>
      <c r="H23" s="41">
        <f t="shared" si="1"/>
        <v>104.59133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43626</v>
      </c>
      <c r="B24" s="21">
        <f t="shared" si="2"/>
        <v>1.1624000000000001</v>
      </c>
      <c r="C24" s="21">
        <f t="shared" si="3"/>
        <v>1.1120099999999999</v>
      </c>
      <c r="D24" s="21">
        <f t="shared" si="4"/>
        <v>1.06664</v>
      </c>
      <c r="E24" s="21">
        <f t="shared" si="5"/>
        <v>1.0495699999999999</v>
      </c>
      <c r="F24" s="21">
        <f t="shared" si="6"/>
        <v>1.0391699999999999</v>
      </c>
      <c r="G24" s="21">
        <f t="shared" si="7"/>
        <v>1.0040500000000001</v>
      </c>
      <c r="H24" s="41">
        <f t="shared" si="1"/>
        <v>104.604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43627</v>
      </c>
      <c r="B25" s="21">
        <f t="shared" si="2"/>
        <v>1.1625399999999999</v>
      </c>
      <c r="C25" s="21">
        <f t="shared" si="3"/>
        <v>1.1121399999999999</v>
      </c>
      <c r="D25" s="21">
        <f t="shared" si="4"/>
        <v>1.06677</v>
      </c>
      <c r="E25" s="21">
        <f t="shared" si="5"/>
        <v>1.0497000000000001</v>
      </c>
      <c r="F25" s="21">
        <f t="shared" si="6"/>
        <v>1.0392999999999999</v>
      </c>
      <c r="G25" s="21">
        <f t="shared" si="7"/>
        <v>1.00417</v>
      </c>
      <c r="H25" s="41">
        <f t="shared" si="1"/>
        <v>104.61667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43628</v>
      </c>
      <c r="B26" s="21">
        <f t="shared" si="2"/>
        <v>1.16269</v>
      </c>
      <c r="C26" s="21">
        <f t="shared" si="3"/>
        <v>1.1122799999999999</v>
      </c>
      <c r="D26" s="21">
        <f t="shared" si="4"/>
        <v>1.0668899999999999</v>
      </c>
      <c r="E26" s="21">
        <f t="shared" si="5"/>
        <v>1.04983</v>
      </c>
      <c r="F26" s="21">
        <f t="shared" si="6"/>
        <v>1.03942</v>
      </c>
      <c r="G26" s="21">
        <f t="shared" si="7"/>
        <v>1.0042899999999999</v>
      </c>
      <c r="H26" s="41">
        <f t="shared" si="1"/>
        <v>104.62933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43629</v>
      </c>
      <c r="B27" s="21">
        <f t="shared" si="2"/>
        <v>1.16283</v>
      </c>
      <c r="C27" s="21">
        <f t="shared" si="3"/>
        <v>1.1124099999999999</v>
      </c>
      <c r="D27" s="21">
        <f t="shared" si="4"/>
        <v>1.0670200000000001</v>
      </c>
      <c r="E27" s="21">
        <f t="shared" si="5"/>
        <v>1.0499499999999999</v>
      </c>
      <c r="F27" s="21">
        <f t="shared" si="6"/>
        <v>1.03955</v>
      </c>
      <c r="G27" s="21">
        <f t="shared" si="7"/>
        <v>1.00441</v>
      </c>
      <c r="H27" s="41">
        <f t="shared" si="1"/>
        <v>104.642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43630</v>
      </c>
      <c r="B28" s="21">
        <f t="shared" si="2"/>
        <v>1.1629700000000001</v>
      </c>
      <c r="C28" s="21">
        <f t="shared" si="3"/>
        <v>1.1125499999999999</v>
      </c>
      <c r="D28" s="21">
        <f t="shared" si="4"/>
        <v>1.06715</v>
      </c>
      <c r="E28" s="21">
        <f t="shared" si="5"/>
        <v>1.0500799999999999</v>
      </c>
      <c r="F28" s="21">
        <f t="shared" si="6"/>
        <v>1.0396799999999999</v>
      </c>
      <c r="G28" s="21">
        <f t="shared" si="7"/>
        <v>1.00454</v>
      </c>
      <c r="H28" s="41">
        <f t="shared" si="1"/>
        <v>104.65467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43631</v>
      </c>
      <c r="B29" s="21">
        <f t="shared" si="2"/>
        <v>1.1631100000000001</v>
      </c>
      <c r="C29" s="21">
        <f t="shared" si="3"/>
        <v>1.1126799999999999</v>
      </c>
      <c r="D29" s="21">
        <f t="shared" si="4"/>
        <v>1.06728</v>
      </c>
      <c r="E29" s="21">
        <f t="shared" si="5"/>
        <v>1.0502100000000001</v>
      </c>
      <c r="F29" s="21">
        <f t="shared" si="6"/>
        <v>1.0398000000000001</v>
      </c>
      <c r="G29" s="21">
        <f t="shared" si="7"/>
        <v>1.0046600000000001</v>
      </c>
      <c r="H29" s="41">
        <f t="shared" si="1"/>
        <v>104.66733000000001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43632</v>
      </c>
      <c r="B30" s="21">
        <f t="shared" si="2"/>
        <v>1.1632499999999999</v>
      </c>
      <c r="C30" s="21">
        <f t="shared" si="3"/>
        <v>1.1128199999999999</v>
      </c>
      <c r="D30" s="21">
        <f t="shared" si="4"/>
        <v>1.06741</v>
      </c>
      <c r="E30" s="21">
        <f t="shared" si="5"/>
        <v>1.0503400000000001</v>
      </c>
      <c r="F30" s="21">
        <f t="shared" si="6"/>
        <v>1.03993</v>
      </c>
      <c r="G30" s="21">
        <f t="shared" si="7"/>
        <v>1.00478</v>
      </c>
      <c r="H30" s="41">
        <f t="shared" si="1"/>
        <v>104.68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43633</v>
      </c>
      <c r="B31" s="21">
        <f t="shared" si="2"/>
        <v>1.1633899999999999</v>
      </c>
      <c r="C31" s="21">
        <f t="shared" si="3"/>
        <v>1.1129500000000001</v>
      </c>
      <c r="D31" s="21">
        <f t="shared" si="4"/>
        <v>1.0675399999999999</v>
      </c>
      <c r="E31" s="21">
        <f t="shared" si="5"/>
        <v>1.0504599999999999</v>
      </c>
      <c r="F31" s="21">
        <f t="shared" si="6"/>
        <v>1.0400499999999999</v>
      </c>
      <c r="G31" s="21">
        <f t="shared" si="7"/>
        <v>1.0048999999999999</v>
      </c>
      <c r="H31" s="41">
        <f t="shared" si="1"/>
        <v>104.69267000000001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43634</v>
      </c>
      <c r="B32" s="21">
        <f t="shared" si="2"/>
        <v>1.16353</v>
      </c>
      <c r="C32" s="21">
        <f t="shared" si="3"/>
        <v>1.1130800000000001</v>
      </c>
      <c r="D32" s="21">
        <f t="shared" si="4"/>
        <v>1.0676699999999999</v>
      </c>
      <c r="E32" s="21">
        <f t="shared" si="5"/>
        <v>1.0505899999999999</v>
      </c>
      <c r="F32" s="21">
        <f t="shared" si="6"/>
        <v>1.0401800000000001</v>
      </c>
      <c r="G32" s="21">
        <f t="shared" si="7"/>
        <v>1.00502</v>
      </c>
      <c r="H32" s="41">
        <f t="shared" si="1"/>
        <v>104.70533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43635</v>
      </c>
      <c r="B33" s="21">
        <f t="shared" si="2"/>
        <v>1.16367</v>
      </c>
      <c r="C33" s="21">
        <f t="shared" si="3"/>
        <v>1.1132200000000001</v>
      </c>
      <c r="D33" s="21">
        <f t="shared" si="4"/>
        <v>1.0678000000000001</v>
      </c>
      <c r="E33" s="21">
        <f t="shared" si="5"/>
        <v>1.0507200000000001</v>
      </c>
      <c r="F33" s="21">
        <f t="shared" si="6"/>
        <v>1.0403</v>
      </c>
      <c r="G33" s="21">
        <f t="shared" si="7"/>
        <v>1.0051399999999999</v>
      </c>
      <c r="H33" s="41">
        <f t="shared" si="1"/>
        <v>104.718</v>
      </c>
      <c r="I33">
        <v>19</v>
      </c>
    </row>
    <row r="34" spans="1:35" ht="18.75" customHeight="1" x14ac:dyDescent="0.15">
      <c r="A34" s="50">
        <v>43636</v>
      </c>
      <c r="B34" s="21">
        <f t="shared" si="2"/>
        <v>1.16381</v>
      </c>
      <c r="C34" s="21">
        <f t="shared" si="3"/>
        <v>1.1133500000000001</v>
      </c>
      <c r="D34" s="21">
        <f t="shared" si="4"/>
        <v>1.06793</v>
      </c>
      <c r="E34" s="21">
        <f t="shared" si="5"/>
        <v>1.05084</v>
      </c>
      <c r="F34" s="21">
        <f t="shared" si="6"/>
        <v>1.04043</v>
      </c>
      <c r="G34" s="21">
        <f t="shared" si="7"/>
        <v>1.0052700000000001</v>
      </c>
      <c r="H34" s="41">
        <f t="shared" si="1"/>
        <v>104.73067</v>
      </c>
      <c r="I34">
        <v>20</v>
      </c>
    </row>
    <row r="35" spans="1:35" ht="18.75" customHeight="1" x14ac:dyDescent="0.15">
      <c r="A35" s="50">
        <v>43637</v>
      </c>
      <c r="B35" s="21">
        <f t="shared" si="2"/>
        <v>1.16395</v>
      </c>
      <c r="C35" s="21">
        <f t="shared" si="3"/>
        <v>1.1134900000000001</v>
      </c>
      <c r="D35" s="21">
        <f t="shared" si="4"/>
        <v>1.06806</v>
      </c>
      <c r="E35" s="21">
        <f t="shared" si="5"/>
        <v>1.05097</v>
      </c>
      <c r="F35" s="21">
        <f t="shared" si="6"/>
        <v>1.0405599999999999</v>
      </c>
      <c r="G35" s="21">
        <f>ROUND($H35/$G$14,5)</f>
        <v>1.00539</v>
      </c>
      <c r="H35" s="41">
        <f t="shared" si="1"/>
        <v>104.74333</v>
      </c>
      <c r="I35">
        <v>21</v>
      </c>
    </row>
    <row r="36" spans="1:35" ht="18.75" customHeight="1" x14ac:dyDescent="0.15">
      <c r="A36" s="50">
        <v>43638</v>
      </c>
      <c r="B36" s="21">
        <f t="shared" si="2"/>
        <v>1.1640900000000001</v>
      </c>
      <c r="C36" s="21">
        <f t="shared" si="3"/>
        <v>1.1136200000000001</v>
      </c>
      <c r="D36" s="21">
        <f t="shared" si="4"/>
        <v>1.06819</v>
      </c>
      <c r="E36" s="21">
        <f t="shared" si="5"/>
        <v>1.0510999999999999</v>
      </c>
      <c r="F36" s="21">
        <f t="shared" si="6"/>
        <v>1.04068</v>
      </c>
      <c r="G36" s="21">
        <f t="shared" si="7"/>
        <v>1.0055099999999999</v>
      </c>
      <c r="H36" s="41">
        <f t="shared" si="1"/>
        <v>104.756</v>
      </c>
      <c r="I36">
        <v>22</v>
      </c>
    </row>
    <row r="37" spans="1:35" ht="18.75" customHeight="1" x14ac:dyDescent="0.15">
      <c r="A37" s="50">
        <v>43639</v>
      </c>
      <c r="B37" s="21">
        <f t="shared" si="2"/>
        <v>1.1642300000000001</v>
      </c>
      <c r="C37" s="21">
        <f t="shared" si="3"/>
        <v>1.1137600000000001</v>
      </c>
      <c r="D37" s="21">
        <f t="shared" si="4"/>
        <v>1.0683199999999999</v>
      </c>
      <c r="E37" s="21">
        <f t="shared" si="5"/>
        <v>1.05122</v>
      </c>
      <c r="F37" s="21">
        <f t="shared" si="6"/>
        <v>1.04081</v>
      </c>
      <c r="G37" s="21">
        <f t="shared" si="7"/>
        <v>1.00563</v>
      </c>
      <c r="H37" s="41">
        <f t="shared" si="1"/>
        <v>104.76867</v>
      </c>
      <c r="I37">
        <v>23</v>
      </c>
    </row>
    <row r="38" spans="1:35" ht="18.75" customHeight="1" x14ac:dyDescent="0.15">
      <c r="A38" s="50">
        <v>43640</v>
      </c>
      <c r="B38" s="21">
        <f t="shared" si="2"/>
        <v>1.1643699999999999</v>
      </c>
      <c r="C38" s="21">
        <f t="shared" si="3"/>
        <v>1.11389</v>
      </c>
      <c r="D38" s="21">
        <f t="shared" si="4"/>
        <v>1.0684400000000001</v>
      </c>
      <c r="E38" s="21">
        <f t="shared" si="5"/>
        <v>1.05135</v>
      </c>
      <c r="F38" s="21">
        <f t="shared" si="6"/>
        <v>1.0409299999999999</v>
      </c>
      <c r="G38" s="21">
        <f t="shared" si="7"/>
        <v>1.0057499999999999</v>
      </c>
      <c r="H38" s="41">
        <f t="shared" si="1"/>
        <v>104.78133</v>
      </c>
      <c r="I38">
        <v>24</v>
      </c>
    </row>
    <row r="39" spans="1:35" ht="18.75" customHeight="1" x14ac:dyDescent="0.15">
      <c r="A39" s="50">
        <v>43641</v>
      </c>
      <c r="B39" s="21">
        <f t="shared" si="2"/>
        <v>1.16452</v>
      </c>
      <c r="C39" s="21">
        <f t="shared" si="3"/>
        <v>1.1140300000000001</v>
      </c>
      <c r="D39" s="21">
        <f t="shared" si="4"/>
        <v>1.06857</v>
      </c>
      <c r="E39" s="21">
        <f t="shared" si="5"/>
        <v>1.05148</v>
      </c>
      <c r="F39" s="21">
        <f t="shared" si="6"/>
        <v>1.0410600000000001</v>
      </c>
      <c r="G39" s="21">
        <f t="shared" si="7"/>
        <v>1.00587</v>
      </c>
      <c r="H39" s="41">
        <f t="shared" si="1"/>
        <v>104.794</v>
      </c>
      <c r="I39">
        <v>25</v>
      </c>
    </row>
    <row r="40" spans="1:35" ht="18.75" customHeight="1" x14ac:dyDescent="0.15">
      <c r="A40" s="50">
        <v>43642</v>
      </c>
      <c r="B40" s="21">
        <f t="shared" si="2"/>
        <v>1.16466</v>
      </c>
      <c r="C40" s="21">
        <f t="shared" si="3"/>
        <v>1.11416</v>
      </c>
      <c r="D40" s="21">
        <f t="shared" si="4"/>
        <v>1.0687</v>
      </c>
      <c r="E40" s="21">
        <f t="shared" si="5"/>
        <v>1.0516099999999999</v>
      </c>
      <c r="F40" s="21">
        <f t="shared" si="6"/>
        <v>1.0411900000000001</v>
      </c>
      <c r="G40" s="21">
        <f t="shared" si="7"/>
        <v>1.0059899999999999</v>
      </c>
      <c r="H40" s="41">
        <f t="shared" si="1"/>
        <v>104.80667</v>
      </c>
      <c r="I40">
        <v>26</v>
      </c>
    </row>
    <row r="41" spans="1:35" ht="18.75" customHeight="1" x14ac:dyDescent="0.15">
      <c r="A41" s="50">
        <v>43643</v>
      </c>
      <c r="B41" s="21">
        <f t="shared" si="2"/>
        <v>1.1648000000000001</v>
      </c>
      <c r="C41" s="21">
        <f t="shared" si="3"/>
        <v>1.1143000000000001</v>
      </c>
      <c r="D41" s="21">
        <f t="shared" si="4"/>
        <v>1.0688299999999999</v>
      </c>
      <c r="E41" s="21">
        <f t="shared" si="5"/>
        <v>1.0517300000000001</v>
      </c>
      <c r="F41" s="21">
        <f t="shared" si="6"/>
        <v>1.04131</v>
      </c>
      <c r="G41" s="21">
        <f t="shared" si="7"/>
        <v>1.0061199999999999</v>
      </c>
      <c r="H41" s="41">
        <f t="shared" ref="H41:H44" si="8">ROUND($I$6+(I41-1)/$I$44*($I$7-$I$6),5)</f>
        <v>104.81932999999999</v>
      </c>
      <c r="I41">
        <v>27</v>
      </c>
    </row>
    <row r="42" spans="1:35" ht="18.75" customHeight="1" x14ac:dyDescent="0.15">
      <c r="A42" s="50">
        <v>43644</v>
      </c>
      <c r="B42" s="21">
        <f t="shared" si="2"/>
        <v>1.1649400000000001</v>
      </c>
      <c r="C42" s="21">
        <f t="shared" si="3"/>
        <v>1.11443</v>
      </c>
      <c r="D42" s="21">
        <f t="shared" si="4"/>
        <v>1.0689599999999999</v>
      </c>
      <c r="E42" s="21">
        <f t="shared" si="5"/>
        <v>1.05186</v>
      </c>
      <c r="F42" s="21">
        <f t="shared" si="6"/>
        <v>1.0414399999999999</v>
      </c>
      <c r="G42" s="21">
        <f t="shared" si="7"/>
        <v>1.00624</v>
      </c>
      <c r="H42" s="41">
        <f t="shared" si="8"/>
        <v>104.83199999999999</v>
      </c>
      <c r="I42">
        <v>28</v>
      </c>
    </row>
    <row r="43" spans="1:35" ht="18.75" customHeight="1" x14ac:dyDescent="0.15">
      <c r="A43" s="50">
        <v>43645</v>
      </c>
      <c r="B43" s="21">
        <f t="shared" si="2"/>
        <v>1.1650799999999999</v>
      </c>
      <c r="C43" s="21">
        <f t="shared" si="3"/>
        <v>1.1145700000000001</v>
      </c>
      <c r="D43" s="21">
        <f t="shared" si="4"/>
        <v>1.0690900000000001</v>
      </c>
      <c r="E43" s="21">
        <f t="shared" si="5"/>
        <v>1.05199</v>
      </c>
      <c r="F43" s="21">
        <f t="shared" si="6"/>
        <v>1.04156</v>
      </c>
      <c r="G43" s="21">
        <f t="shared" si="7"/>
        <v>1.0063599999999999</v>
      </c>
      <c r="H43" s="41">
        <f t="shared" si="8"/>
        <v>104.84466999999999</v>
      </c>
      <c r="I43">
        <v>29</v>
      </c>
    </row>
    <row r="44" spans="1:35" ht="18.75" customHeight="1" x14ac:dyDescent="0.15">
      <c r="A44" s="50">
        <v>43646</v>
      </c>
      <c r="B44" s="21">
        <f t="shared" si="2"/>
        <v>1.1652199999999999</v>
      </c>
      <c r="C44" s="21">
        <f t="shared" si="3"/>
        <v>1.1147</v>
      </c>
      <c r="D44" s="21">
        <f t="shared" si="4"/>
        <v>1.0692200000000001</v>
      </c>
      <c r="E44" s="21">
        <f t="shared" si="5"/>
        <v>1.0521100000000001</v>
      </c>
      <c r="F44" s="21">
        <f t="shared" si="6"/>
        <v>1.04169</v>
      </c>
      <c r="G44" s="21">
        <f t="shared" si="7"/>
        <v>1.00648</v>
      </c>
      <c r="H44" s="41">
        <f t="shared" si="8"/>
        <v>104.85733</v>
      </c>
      <c r="I44">
        <v>30</v>
      </c>
      <c r="O44" s="5"/>
      <c r="P44" s="5"/>
      <c r="Q44" s="5"/>
      <c r="R44" s="2"/>
    </row>
    <row r="45" spans="1:35" s="2" customFormat="1" ht="17.25" customHeight="1" thickBot="1" x14ac:dyDescent="0.2">
      <c r="B45" s="42"/>
      <c r="C45" s="42"/>
      <c r="D45" s="42"/>
      <c r="E45" s="42"/>
      <c r="F45" s="42"/>
      <c r="G45" s="42"/>
      <c r="J45" s="33"/>
      <c r="K45" s="33"/>
      <c r="L45" s="5"/>
      <c r="M45" s="5"/>
      <c r="O45"/>
      <c r="P45"/>
      <c r="Q45"/>
      <c r="R45"/>
      <c r="S45"/>
      <c r="T45"/>
      <c r="U45"/>
      <c r="V45"/>
      <c r="W45"/>
      <c r="X45"/>
      <c r="Y45"/>
      <c r="Z45"/>
      <c r="AA45"/>
      <c r="AC45" s="78"/>
      <c r="AD45" s="78"/>
      <c r="AE45" s="78"/>
      <c r="AF45" s="78"/>
      <c r="AG45" s="78"/>
      <c r="AH45" s="78"/>
      <c r="AI45" s="78"/>
    </row>
    <row r="46" spans="1:35" s="5" customFormat="1" ht="17.25" customHeight="1" x14ac:dyDescent="0.15">
      <c r="A46" s="101" t="s">
        <v>32</v>
      </c>
      <c r="B46" s="103" t="s">
        <v>56</v>
      </c>
      <c r="C46" s="103"/>
      <c r="D46" s="103"/>
      <c r="E46" s="103"/>
      <c r="F46" s="103"/>
      <c r="G46" s="61">
        <v>104.7</v>
      </c>
      <c r="H46" s="62"/>
      <c r="J46" s="34"/>
      <c r="K46" s="34"/>
      <c r="O46" s="2"/>
      <c r="P46" s="2"/>
      <c r="Q46" s="2"/>
      <c r="R46" s="2"/>
      <c r="S46" s="2"/>
      <c r="U46" s="34"/>
      <c r="AC46" s="79"/>
      <c r="AD46" s="79"/>
      <c r="AE46" s="79"/>
      <c r="AF46" s="79"/>
      <c r="AG46" s="79"/>
      <c r="AH46" s="79"/>
      <c r="AI46" s="79"/>
    </row>
    <row r="47" spans="1:35" s="5" customFormat="1" ht="8.25" customHeight="1" x14ac:dyDescent="0.15">
      <c r="A47" s="102"/>
      <c r="B47" s="104" t="s">
        <v>33</v>
      </c>
      <c r="C47" s="104"/>
      <c r="D47" s="104"/>
      <c r="E47" s="104"/>
      <c r="F47" s="104"/>
      <c r="G47" s="63" t="s">
        <v>34</v>
      </c>
      <c r="H47" s="64"/>
      <c r="J47" s="34"/>
      <c r="K47" s="34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13.5" x14ac:dyDescent="0.15">
      <c r="A48" s="102"/>
      <c r="B48" s="105" t="s">
        <v>57</v>
      </c>
      <c r="C48" s="105"/>
      <c r="D48" s="105"/>
      <c r="E48" s="105"/>
      <c r="F48" s="105"/>
      <c r="G48" s="65">
        <v>122.4</v>
      </c>
      <c r="H48" s="66"/>
      <c r="J48" s="34"/>
      <c r="K48" s="34"/>
      <c r="U48" s="34"/>
      <c r="W48" s="44"/>
      <c r="X48" s="44"/>
      <c r="Y48" s="44"/>
      <c r="AC48" s="79"/>
      <c r="AD48" s="79"/>
      <c r="AE48" s="79"/>
      <c r="AF48" s="79"/>
      <c r="AG48" s="79"/>
      <c r="AH48" s="79"/>
      <c r="AI48" s="79"/>
    </row>
    <row r="49" spans="1:35" s="5" customFormat="1" ht="9.75" customHeight="1" x14ac:dyDescent="0.15">
      <c r="A49" s="73"/>
      <c r="B49" s="74"/>
      <c r="C49" s="74"/>
      <c r="D49" s="74"/>
      <c r="E49" s="74"/>
      <c r="F49" s="74"/>
      <c r="G49" s="65"/>
      <c r="H49" s="66"/>
      <c r="J49" s="34"/>
      <c r="K49" s="34"/>
      <c r="L49" s="44"/>
      <c r="M49" s="4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14.25" thickBot="1" x14ac:dyDescent="0.2">
      <c r="A50" s="67" t="s">
        <v>35</v>
      </c>
      <c r="B50" s="68"/>
      <c r="C50" s="69"/>
      <c r="D50" s="69"/>
      <c r="E50" s="69"/>
      <c r="F50" s="69"/>
      <c r="G50" s="69"/>
      <c r="H50" s="70"/>
      <c r="J50" s="34"/>
      <c r="K50" s="34"/>
      <c r="L50" s="44"/>
      <c r="M50" s="44"/>
      <c r="U50" s="34"/>
      <c r="W50" s="44"/>
      <c r="X50" s="44"/>
      <c r="Y50" s="44"/>
      <c r="Z50" s="44"/>
      <c r="AC50" s="79"/>
      <c r="AD50" s="79"/>
      <c r="AE50" s="79"/>
      <c r="AF50" s="79"/>
      <c r="AG50" s="79"/>
      <c r="AH50" s="79"/>
      <c r="AI50" s="79"/>
    </row>
    <row r="51" spans="1:35" s="44" customFormat="1" ht="14.25" x14ac:dyDescent="0.15">
      <c r="A51" s="43" t="s">
        <v>36</v>
      </c>
      <c r="B51" s="44" t="s">
        <v>49</v>
      </c>
      <c r="E51" s="45"/>
      <c r="G51" s="5"/>
      <c r="J51" s="46"/>
      <c r="K51" s="46"/>
      <c r="O51" s="5"/>
      <c r="P51" s="5"/>
      <c r="Q51" s="5"/>
      <c r="R51" s="5"/>
      <c r="S51" s="5"/>
      <c r="U51" s="34"/>
      <c r="V51" s="5"/>
      <c r="W51" s="2"/>
      <c r="X51" s="2"/>
      <c r="Y51" s="2"/>
      <c r="AC51" s="80"/>
      <c r="AD51" s="80"/>
      <c r="AE51" s="80"/>
      <c r="AF51" s="80"/>
      <c r="AG51" s="80"/>
      <c r="AH51" s="80"/>
      <c r="AI51" s="80"/>
    </row>
    <row r="52" spans="1:35" s="44" customFormat="1" ht="14.25" x14ac:dyDescent="0.15">
      <c r="B52" s="46" t="s">
        <v>37</v>
      </c>
      <c r="C52" s="46"/>
      <c r="D52" s="46"/>
      <c r="E52" s="49"/>
      <c r="F52" s="46"/>
      <c r="G52" s="5"/>
      <c r="J52" s="46"/>
      <c r="K52" s="46"/>
      <c r="L52" s="2"/>
      <c r="M52" s="2"/>
      <c r="U52" s="34"/>
      <c r="V52" s="5"/>
      <c r="W52" s="2"/>
      <c r="X52" s="2"/>
      <c r="Y52" s="2"/>
      <c r="Z52" s="2"/>
      <c r="AC52" s="80"/>
      <c r="AD52" s="80"/>
      <c r="AE52" s="80"/>
      <c r="AF52" s="80"/>
      <c r="AG52" s="80"/>
      <c r="AH52" s="80"/>
      <c r="AI52" s="80"/>
    </row>
    <row r="53" spans="1:35" s="44" customFormat="1" ht="15" thickBot="1" x14ac:dyDescent="0.2">
      <c r="B53" s="47"/>
      <c r="C53" s="47"/>
      <c r="D53" s="47"/>
      <c r="E53" s="48"/>
      <c r="F53" s="47"/>
      <c r="G53" s="5"/>
      <c r="J53" s="46"/>
      <c r="K53" s="46"/>
      <c r="L53" s="2"/>
      <c r="M53" s="2"/>
      <c r="N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2" customFormat="1" ht="17.25" customHeight="1" x14ac:dyDescent="0.15">
      <c r="A54" s="88" t="s">
        <v>38</v>
      </c>
      <c r="B54" s="90" t="s">
        <v>58</v>
      </c>
      <c r="C54" s="90"/>
      <c r="D54" s="90"/>
      <c r="E54" s="90"/>
      <c r="F54" s="90"/>
      <c r="G54" s="53">
        <v>107.79</v>
      </c>
      <c r="H54" s="7"/>
      <c r="J54" s="33"/>
      <c r="K54" s="33"/>
      <c r="O54" s="44"/>
      <c r="P54" s="44"/>
      <c r="Q54" s="44"/>
      <c r="R54" s="44"/>
      <c r="S54" s="44"/>
      <c r="U54" s="34"/>
      <c r="V54" s="5"/>
      <c r="AC54" s="78"/>
      <c r="AD54" s="78"/>
      <c r="AE54" s="78"/>
      <c r="AF54" s="78"/>
      <c r="AG54" s="78"/>
      <c r="AH54" s="78"/>
      <c r="AI54" s="78"/>
    </row>
    <row r="55" spans="1:35" s="2" customFormat="1" ht="8.25" customHeight="1" x14ac:dyDescent="0.15">
      <c r="A55" s="89"/>
      <c r="B55" s="91" t="s">
        <v>33</v>
      </c>
      <c r="C55" s="91"/>
      <c r="D55" s="91"/>
      <c r="E55" s="91"/>
      <c r="F55" s="91"/>
      <c r="G55" s="54" t="s">
        <v>39</v>
      </c>
      <c r="H55" s="8"/>
      <c r="J55" s="33"/>
      <c r="K55" s="33"/>
      <c r="U55" s="27"/>
      <c r="V55"/>
      <c r="AC55" s="78"/>
      <c r="AD55" s="78"/>
      <c r="AE55" s="78"/>
      <c r="AF55" s="78"/>
      <c r="AG55" s="78"/>
      <c r="AH55" s="78"/>
      <c r="AI55" s="78"/>
    </row>
    <row r="56" spans="1:35" s="2" customFormat="1" ht="14.25" x14ac:dyDescent="0.15">
      <c r="A56" s="89"/>
      <c r="B56" s="92" t="s">
        <v>59</v>
      </c>
      <c r="C56" s="92"/>
      <c r="D56" s="92"/>
      <c r="E56" s="92"/>
      <c r="F56" s="92"/>
      <c r="G56" s="55">
        <v>107.5</v>
      </c>
      <c r="H56" s="8"/>
      <c r="J56" s="33"/>
      <c r="K56" s="33"/>
      <c r="U56" s="33"/>
      <c r="W56" s="44"/>
      <c r="X56" s="44"/>
      <c r="Y56" s="44"/>
      <c r="AC56" s="78"/>
      <c r="AD56" s="78"/>
      <c r="AE56" s="78"/>
      <c r="AF56" s="78"/>
      <c r="AG56" s="78"/>
      <c r="AH56" s="78"/>
      <c r="AI56" s="78"/>
    </row>
    <row r="57" spans="1:35" s="2" customFormat="1" ht="9.75" customHeight="1" x14ac:dyDescent="0.15">
      <c r="A57" s="75"/>
      <c r="B57" s="76"/>
      <c r="C57" s="76"/>
      <c r="D57" s="76"/>
      <c r="E57" s="76"/>
      <c r="F57" s="76"/>
      <c r="G57" s="55"/>
      <c r="H57" s="8"/>
      <c r="J57" s="33"/>
      <c r="K57" s="33"/>
      <c r="L57" s="44"/>
      <c r="M57" s="44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5" customFormat="1" ht="15" thickBot="1" x14ac:dyDescent="0.2">
      <c r="A58" s="4" t="s">
        <v>40</v>
      </c>
      <c r="B58" s="81"/>
      <c r="C58" s="56"/>
      <c r="D58" s="56"/>
      <c r="E58" s="56"/>
      <c r="F58" s="56"/>
      <c r="G58" s="56"/>
      <c r="H58" s="82"/>
      <c r="J58" s="34"/>
      <c r="K58" s="34"/>
      <c r="L58" s="44"/>
      <c r="M58" s="44"/>
      <c r="N58" s="2"/>
      <c r="O58" s="2"/>
      <c r="P58" s="2"/>
      <c r="Q58" s="2"/>
      <c r="R58" s="2"/>
      <c r="S58" s="2"/>
      <c r="U58" s="34"/>
      <c r="AC58" s="79"/>
      <c r="AD58" s="79"/>
      <c r="AE58" s="79"/>
      <c r="AF58" s="79"/>
      <c r="AG58" s="79"/>
      <c r="AH58" s="79"/>
      <c r="AI58" s="79"/>
    </row>
    <row r="59" spans="1:35" s="44" customFormat="1" ht="14.25" x14ac:dyDescent="0.15">
      <c r="A59" s="43" t="s">
        <v>36</v>
      </c>
      <c r="B59" s="44" t="s">
        <v>41</v>
      </c>
      <c r="E59" s="45"/>
      <c r="G59" s="5"/>
      <c r="J59" s="46"/>
      <c r="K59" s="46"/>
      <c r="L59" s="5"/>
      <c r="M59" s="5"/>
      <c r="N59" s="5"/>
      <c r="O59" s="5"/>
      <c r="P59" s="5"/>
      <c r="Q59" s="5"/>
      <c r="R59" s="5"/>
      <c r="S59" s="5"/>
      <c r="U59" s="33"/>
      <c r="V59" s="2"/>
      <c r="W59" s="5"/>
      <c r="X59" s="5"/>
      <c r="Y59" s="5"/>
      <c r="AC59" s="80"/>
      <c r="AD59" s="80"/>
      <c r="AE59" s="80"/>
      <c r="AF59" s="80"/>
      <c r="AG59" s="80"/>
      <c r="AH59" s="80"/>
      <c r="AI59" s="80"/>
    </row>
    <row r="60" spans="1:35" s="44" customFormat="1" ht="14.25" x14ac:dyDescent="0.15">
      <c r="B60" s="46" t="s">
        <v>42</v>
      </c>
      <c r="C60" s="46"/>
      <c r="D60" s="46"/>
      <c r="E60" s="49"/>
      <c r="F60" s="46"/>
      <c r="G60" s="5"/>
      <c r="J60" s="46"/>
      <c r="K60" s="46"/>
      <c r="L60" s="5"/>
      <c r="M60" s="5"/>
      <c r="U60" s="33"/>
      <c r="V60" s="2"/>
      <c r="W60" s="5"/>
      <c r="X60" s="5"/>
      <c r="Y60" s="5"/>
      <c r="Z60" s="5"/>
      <c r="AC60" s="80"/>
      <c r="AD60" s="80"/>
      <c r="AE60" s="80"/>
      <c r="AF60" s="80"/>
      <c r="AG60" s="80"/>
      <c r="AH60" s="80"/>
      <c r="AI60" s="80"/>
    </row>
    <row r="61" spans="1:35" s="44" customFormat="1" ht="15" thickBot="1" x14ac:dyDescent="0.2">
      <c r="B61" s="47"/>
      <c r="C61" s="47"/>
      <c r="D61" s="47"/>
      <c r="E61" s="48"/>
      <c r="F61" s="47"/>
      <c r="G61" s="5"/>
      <c r="J61" s="46"/>
      <c r="K61" s="46"/>
      <c r="L61" s="5"/>
      <c r="M61" s="5"/>
      <c r="N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5" customFormat="1" ht="17.25" customHeight="1" x14ac:dyDescent="0.15">
      <c r="A62" s="93" t="s">
        <v>43</v>
      </c>
      <c r="B62" s="95" t="s">
        <v>60</v>
      </c>
      <c r="C62" s="95"/>
      <c r="D62" s="95"/>
      <c r="E62" s="95"/>
      <c r="F62" s="95"/>
      <c r="G62" s="71">
        <v>101.45</v>
      </c>
      <c r="H62" s="10"/>
      <c r="J62" s="34"/>
      <c r="K62" s="34"/>
      <c r="O62" s="44"/>
      <c r="P62" s="44"/>
      <c r="Q62" s="44"/>
      <c r="R62" s="44"/>
      <c r="S62" s="44"/>
      <c r="U62" s="34"/>
      <c r="AC62" s="79"/>
      <c r="AD62" s="79"/>
      <c r="AE62" s="79"/>
      <c r="AF62" s="79"/>
      <c r="AG62" s="79"/>
      <c r="AH62" s="79"/>
      <c r="AI62" s="79"/>
    </row>
    <row r="63" spans="1:35" s="5" customFormat="1" ht="8.25" customHeight="1" x14ac:dyDescent="0.15">
      <c r="A63" s="94"/>
      <c r="B63" s="96" t="s">
        <v>33</v>
      </c>
      <c r="C63" s="96"/>
      <c r="D63" s="96"/>
      <c r="E63" s="96"/>
      <c r="F63" s="96"/>
      <c r="G63" s="11" t="s">
        <v>39</v>
      </c>
      <c r="H63" s="12"/>
      <c r="J63" s="34"/>
      <c r="K63" s="3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13.5" x14ac:dyDescent="0.15">
      <c r="A64" s="94"/>
      <c r="B64" s="97" t="s">
        <v>61</v>
      </c>
      <c r="C64" s="97"/>
      <c r="D64" s="97"/>
      <c r="E64" s="97"/>
      <c r="F64" s="97"/>
      <c r="G64" s="72">
        <v>111.35</v>
      </c>
      <c r="H64" s="13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9.75" customHeight="1" x14ac:dyDescent="0.15">
      <c r="A65" s="83"/>
      <c r="B65" s="72"/>
      <c r="C65" s="72"/>
      <c r="D65" s="72"/>
      <c r="E65" s="72"/>
      <c r="F65" s="72"/>
      <c r="G65" s="72"/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14.25" thickBot="1" x14ac:dyDescent="0.2">
      <c r="A66" s="14" t="s">
        <v>44</v>
      </c>
      <c r="B66" s="15"/>
      <c r="C66" s="16"/>
      <c r="D66" s="16"/>
      <c r="E66" s="16"/>
      <c r="F66" s="16"/>
      <c r="G66" s="16"/>
      <c r="H66" s="17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44" customFormat="1" ht="13.5" x14ac:dyDescent="0.15">
      <c r="A67" s="43" t="s">
        <v>36</v>
      </c>
      <c r="B67" s="44" t="s">
        <v>45</v>
      </c>
      <c r="E67" s="45"/>
      <c r="J67" s="46"/>
      <c r="K67" s="46"/>
      <c r="L67" s="5"/>
      <c r="M67" s="5"/>
      <c r="N67" s="5"/>
      <c r="O67" s="5"/>
      <c r="P67" s="5"/>
      <c r="Q67" s="5"/>
      <c r="R67" s="5"/>
      <c r="S67" s="5"/>
      <c r="U67" s="34"/>
      <c r="V67" s="5"/>
      <c r="W67"/>
      <c r="X67"/>
      <c r="Y67"/>
      <c r="AC67" s="80"/>
      <c r="AD67" s="80"/>
      <c r="AE67" s="80"/>
      <c r="AF67" s="80"/>
      <c r="AG67" s="80"/>
      <c r="AH67" s="80"/>
      <c r="AI67" s="80"/>
    </row>
    <row r="68" spans="1:35" s="44" customFormat="1" ht="13.5" x14ac:dyDescent="0.15">
      <c r="B68" s="44" t="s">
        <v>46</v>
      </c>
      <c r="E68" s="45"/>
      <c r="J68" s="46"/>
      <c r="K68" s="46"/>
      <c r="L68"/>
      <c r="M68"/>
      <c r="U68" s="34"/>
      <c r="V68" s="5"/>
      <c r="W68"/>
      <c r="X68"/>
      <c r="Y68"/>
      <c r="Z68"/>
      <c r="AC68" s="80"/>
      <c r="AD68" s="80"/>
      <c r="AE68" s="80"/>
      <c r="AF68" s="80"/>
      <c r="AG68" s="80"/>
      <c r="AH68" s="80"/>
      <c r="AI68" s="80"/>
    </row>
    <row r="69" spans="1:35" s="44" customFormat="1" ht="14.25" thickBot="1" x14ac:dyDescent="0.2">
      <c r="E69" s="45"/>
      <c r="J69" s="46"/>
      <c r="K69" s="46"/>
      <c r="L69"/>
      <c r="M69"/>
      <c r="N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5" customFormat="1" ht="17.45" customHeight="1" x14ac:dyDescent="0.15">
      <c r="A70" s="88" t="s">
        <v>50</v>
      </c>
      <c r="B70" s="90" t="s">
        <v>62</v>
      </c>
      <c r="C70" s="90"/>
      <c r="D70" s="90"/>
      <c r="E70" s="90"/>
      <c r="F70" s="90"/>
      <c r="G70" s="84">
        <v>104.71</v>
      </c>
      <c r="H70" s="85"/>
      <c r="J70" s="34"/>
      <c r="K70" s="34"/>
      <c r="L70"/>
      <c r="M70"/>
      <c r="N70"/>
      <c r="O70" s="44"/>
      <c r="P70" s="44"/>
      <c r="Q70" s="44"/>
      <c r="R70" s="44"/>
      <c r="S70" s="44"/>
      <c r="AC70" s="79"/>
      <c r="AD70" s="79"/>
      <c r="AE70" s="79"/>
      <c r="AF70" s="79"/>
      <c r="AG70" s="79"/>
      <c r="AH70" s="79"/>
      <c r="AI70" s="79"/>
    </row>
    <row r="71" spans="1:35" s="5" customFormat="1" ht="6.75" customHeight="1" x14ac:dyDescent="0.15">
      <c r="A71" s="89"/>
      <c r="B71" s="91" t="s">
        <v>33</v>
      </c>
      <c r="C71" s="91"/>
      <c r="D71" s="91"/>
      <c r="E71" s="91"/>
      <c r="F71" s="91"/>
      <c r="G71" s="54" t="s">
        <v>51</v>
      </c>
      <c r="H71" s="86"/>
      <c r="J71" s="34"/>
      <c r="K71" s="34"/>
      <c r="AC71" s="79"/>
      <c r="AD71" s="79"/>
      <c r="AE71" s="79"/>
      <c r="AF71" s="79"/>
      <c r="AG71" s="79"/>
      <c r="AH71" s="79"/>
      <c r="AI71" s="79"/>
    </row>
    <row r="72" spans="1:35" s="5" customFormat="1" ht="17.45" customHeight="1" x14ac:dyDescent="0.15">
      <c r="A72" s="89"/>
      <c r="B72" s="92" t="s">
        <v>63</v>
      </c>
      <c r="C72" s="92"/>
      <c r="D72" s="92"/>
      <c r="E72" s="92"/>
      <c r="F72" s="92"/>
      <c r="G72" s="55">
        <v>104.73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7.5" customHeight="1" x14ac:dyDescent="0.15">
      <c r="A73" s="87"/>
      <c r="B73" s="76"/>
      <c r="C73" s="76"/>
      <c r="D73" s="76"/>
      <c r="E73" s="76"/>
      <c r="F73" s="76"/>
      <c r="G73" s="55"/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14.25" thickBot="1" x14ac:dyDescent="0.2">
      <c r="A74" s="4" t="s">
        <v>53</v>
      </c>
      <c r="B74" s="81"/>
      <c r="C74" s="56"/>
      <c r="D74" s="56"/>
      <c r="E74" s="56"/>
      <c r="F74" s="56"/>
      <c r="G74" s="56"/>
      <c r="H74" s="82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44" customFormat="1" ht="13.5" x14ac:dyDescent="0.15">
      <c r="A75" s="43" t="s">
        <v>36</v>
      </c>
      <c r="B75" s="44" t="s">
        <v>54</v>
      </c>
      <c r="E75" s="45"/>
      <c r="J75" s="46"/>
      <c r="K75" s="46"/>
      <c r="L75" s="5"/>
      <c r="M75" s="5"/>
      <c r="N75" s="5"/>
      <c r="O75" s="5"/>
      <c r="P75" s="5"/>
      <c r="Q75" s="5"/>
      <c r="R75" s="5"/>
      <c r="S75" s="5"/>
      <c r="AC75" s="80"/>
      <c r="AD75" s="80"/>
      <c r="AE75" s="80"/>
      <c r="AF75" s="80"/>
      <c r="AG75" s="80"/>
      <c r="AH75" s="80"/>
      <c r="AI75" s="80"/>
    </row>
    <row r="76" spans="1:35" s="44" customFormat="1" ht="17.25" customHeight="1" x14ac:dyDescent="0.15">
      <c r="B76" s="46" t="s">
        <v>55</v>
      </c>
      <c r="C76" s="46"/>
      <c r="D76" s="46"/>
      <c r="E76" s="49"/>
      <c r="F76" s="46"/>
      <c r="J76" s="46"/>
      <c r="K76" s="46"/>
      <c r="AC76" s="80"/>
      <c r="AD76" s="80"/>
      <c r="AE76" s="80"/>
      <c r="AF76" s="80"/>
      <c r="AG76" s="80"/>
      <c r="AH76" s="80"/>
      <c r="AI76" s="80"/>
    </row>
  </sheetData>
  <mergeCells count="20">
    <mergeCell ref="A54:A56"/>
    <mergeCell ref="B54:F54"/>
    <mergeCell ref="B55:F55"/>
    <mergeCell ref="B56:F56"/>
    <mergeCell ref="A1:H1"/>
    <mergeCell ref="A2:H2"/>
    <mergeCell ref="A3:H3"/>
    <mergeCell ref="A46:A48"/>
    <mergeCell ref="B46:F46"/>
    <mergeCell ref="B47:F47"/>
    <mergeCell ref="B48:F48"/>
    <mergeCell ref="H4:H5"/>
    <mergeCell ref="A70:A72"/>
    <mergeCell ref="B70:F70"/>
    <mergeCell ref="B71:F71"/>
    <mergeCell ref="B72:F72"/>
    <mergeCell ref="A62:A64"/>
    <mergeCell ref="B62:F62"/>
    <mergeCell ref="B63:F63"/>
    <mergeCell ref="B64:F64"/>
  </mergeCells>
  <phoneticPr fontId="5" type="noConversion"/>
  <printOptions horizontalCentered="1"/>
  <pageMargins left="0" right="0" top="0.27559055118110237" bottom="0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6월</vt:lpstr>
      <vt:lpstr>'2019년 6월'!Print_Area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2019-05-02T00:31:16Z</cp:lastPrinted>
  <dcterms:created xsi:type="dcterms:W3CDTF">2012-01-02T00:51:16Z</dcterms:created>
  <dcterms:modified xsi:type="dcterms:W3CDTF">2019-05-02T00:55:33Z</dcterms:modified>
</cp:coreProperties>
</file>