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210" windowWidth="18315" windowHeight="11535"/>
  </bookViews>
  <sheets>
    <sheet name="2019년  12월" sheetId="4" r:id="rId1"/>
  </sheets>
  <definedNames>
    <definedName name="_xlnm.Print_Area" localSheetId="0">'2019년  12월'!$A$1:$H$77</definedName>
  </definedNames>
  <calcPr calcId="145621"/>
</workbook>
</file>

<file path=xl/calcChain.xml><?xml version="1.0" encoding="utf-8"?>
<calcChain xmlns="http://schemas.openxmlformats.org/spreadsheetml/2006/main">
  <c r="B45" i="4" l="1"/>
  <c r="E45" i="4"/>
  <c r="F45" i="4"/>
  <c r="H45" i="4"/>
  <c r="C45" i="4" s="1"/>
  <c r="H37" i="4"/>
  <c r="D37" i="4" s="1"/>
  <c r="H38" i="4"/>
  <c r="E38" i="4" s="1"/>
  <c r="H39" i="4"/>
  <c r="B39" i="4" s="1"/>
  <c r="B40" i="4"/>
  <c r="H40" i="4"/>
  <c r="C40" i="4" s="1"/>
  <c r="B41" i="4"/>
  <c r="F41" i="4"/>
  <c r="G41" i="4"/>
  <c r="H41" i="4"/>
  <c r="D41" i="4" s="1"/>
  <c r="H42" i="4"/>
  <c r="E42" i="4" s="1"/>
  <c r="H43" i="4"/>
  <c r="B43" i="4" s="1"/>
  <c r="H44" i="4"/>
  <c r="C44" i="4" s="1"/>
  <c r="C37" i="4" l="1"/>
  <c r="F44" i="4"/>
  <c r="E44" i="4"/>
  <c r="E41" i="4"/>
  <c r="F40" i="4"/>
  <c r="E39" i="4"/>
  <c r="F37" i="4"/>
  <c r="D45" i="4"/>
  <c r="E43" i="4"/>
  <c r="G37" i="4"/>
  <c r="B37" i="4"/>
  <c r="B44" i="4"/>
  <c r="C41" i="4"/>
  <c r="E40" i="4"/>
  <c r="E37" i="4"/>
  <c r="G45" i="4"/>
  <c r="D42" i="4"/>
  <c r="D38" i="4"/>
  <c r="D43" i="4"/>
  <c r="G42" i="4"/>
  <c r="C42" i="4"/>
  <c r="D39" i="4"/>
  <c r="G38" i="4"/>
  <c r="C38" i="4"/>
  <c r="D44" i="4"/>
  <c r="G43" i="4"/>
  <c r="C43" i="4"/>
  <c r="F42" i="4"/>
  <c r="B42" i="4"/>
  <c r="D40" i="4"/>
  <c r="G39" i="4"/>
  <c r="C39" i="4"/>
  <c r="F38" i="4"/>
  <c r="B38" i="4"/>
  <c r="G44" i="4"/>
  <c r="F43" i="4"/>
  <c r="G40" i="4"/>
  <c r="F39" i="4"/>
  <c r="H30" i="4"/>
  <c r="H15" i="4"/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1" i="4"/>
  <c r="H32" i="4"/>
  <c r="H33" i="4"/>
  <c r="H34" i="4"/>
  <c r="H35" i="4"/>
  <c r="H36" i="4"/>
  <c r="G14" i="4" l="1"/>
  <c r="G33" i="4" l="1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H6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C17" i="4" l="1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<sst xmlns="http://schemas.openxmlformats.org/spreadsheetml/2006/main" count="83" uniqueCount="64">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</sst>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7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M12" sqref="M12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93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4">
        <f>DATE(YEAR(J7),MONTH(J7)+2,DAY(J7))</f>
        <v>43800</v>
      </c>
      <c r="B2" s="94"/>
      <c r="C2" s="94"/>
      <c r="D2" s="94"/>
      <c r="E2" s="94"/>
      <c r="F2" s="94"/>
      <c r="G2" s="94"/>
      <c r="H2" s="94"/>
      <c r="I2" s="36"/>
      <c r="L2"/>
      <c r="N2"/>
    </row>
    <row r="3" spans="1:18" s="27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 s="95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1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1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9월  : 105.2</v>
      </c>
      <c r="I6" s="3">
        <v>105.2</v>
      </c>
      <c r="J6" s="29">
        <v>43709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10월  : 105.46</v>
      </c>
      <c r="I7" s="3">
        <v>105.46</v>
      </c>
      <c r="J7" s="29">
        <v>43739</v>
      </c>
      <c r="L7"/>
      <c r="N7"/>
    </row>
    <row r="8" spans="1:18" s="27" customFormat="1" ht="27" x14ac:dyDescent="0.1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ROUND(B12*$G$71/$G$73,5)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43800</v>
      </c>
      <c r="B15" s="21">
        <f>ROUND($H15/$B$14,5)</f>
        <v>1.16903</v>
      </c>
      <c r="C15" s="21">
        <f>ROUND($H15/$C$14,5)</f>
        <v>1.1183399999999999</v>
      </c>
      <c r="D15" s="21">
        <f>ROUND($H15/$D$14,5)</f>
        <v>1.0727100000000001</v>
      </c>
      <c r="E15" s="21">
        <f>ROUND($H15/$E$14,5)</f>
        <v>1.05555</v>
      </c>
      <c r="F15" s="21">
        <f>ROUND($H15/$F$14,5)</f>
        <v>1.0450900000000001</v>
      </c>
      <c r="G15" s="21">
        <f>ROUND($H15/$G$14,5)</f>
        <v>1.0097700000000001</v>
      </c>
      <c r="H15" s="41">
        <f>ROUND($I$6+(I15-1)/$I$45*($I$7-$I$6),5)</f>
        <v>105.2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43801</v>
      </c>
      <c r="B16" s="21">
        <f t="shared" ref="B16:B45" si="1">ROUND($H16/$B$14,5)</f>
        <v>1.1691199999999999</v>
      </c>
      <c r="C16" s="21">
        <f t="shared" ref="C16:C45" si="2">ROUND($H16/$C$14,5)</f>
        <v>1.11843</v>
      </c>
      <c r="D16" s="21">
        <f t="shared" ref="D16:D45" si="3">ROUND($H16/$D$14,5)</f>
        <v>1.0728</v>
      </c>
      <c r="E16" s="21">
        <f t="shared" ref="E16:E45" si="4">ROUND($H16/$E$14,5)</f>
        <v>1.0556399999999999</v>
      </c>
      <c r="F16" s="21">
        <f t="shared" ref="F16:F45" si="5">ROUND($H16/$F$14,5)</f>
        <v>1.04518</v>
      </c>
      <c r="G16" s="21">
        <f t="shared" ref="G16:G45" si="6">ROUND($H16/$G$14,5)</f>
        <v>1.0098499999999999</v>
      </c>
      <c r="H16" s="41">
        <f>ROUND($I$6+(I16-1)/$I$45*($I$7-$I$6),5)</f>
        <v>105.20838999999999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43802</v>
      </c>
      <c r="B17" s="21">
        <f t="shared" si="1"/>
        <v>1.1692100000000001</v>
      </c>
      <c r="C17" s="21">
        <f t="shared" si="2"/>
        <v>1.11852</v>
      </c>
      <c r="D17" s="21">
        <f t="shared" si="3"/>
        <v>1.0728800000000001</v>
      </c>
      <c r="E17" s="21">
        <f t="shared" si="4"/>
        <v>1.05572</v>
      </c>
      <c r="F17" s="21">
        <f t="shared" si="5"/>
        <v>1.0452600000000001</v>
      </c>
      <c r="G17" s="21">
        <f t="shared" si="6"/>
        <v>1.00993</v>
      </c>
      <c r="H17" s="41">
        <f>ROUND($I$6+(I17-1)/$I$45*($I$7-$I$6),5)</f>
        <v>105.21677</v>
      </c>
      <c r="I17">
        <v>3</v>
      </c>
    </row>
    <row r="18" spans="1:18" ht="18.75" customHeight="1" x14ac:dyDescent="0.15">
      <c r="A18" s="50">
        <v>43803</v>
      </c>
      <c r="B18" s="21">
        <f t="shared" si="1"/>
        <v>1.1693100000000001</v>
      </c>
      <c r="C18" s="21">
        <f t="shared" si="2"/>
        <v>1.1186100000000001</v>
      </c>
      <c r="D18" s="21">
        <f t="shared" si="3"/>
        <v>1.07297</v>
      </c>
      <c r="E18" s="21">
        <f t="shared" si="4"/>
        <v>1.0558099999999999</v>
      </c>
      <c r="F18" s="21">
        <f t="shared" si="5"/>
        <v>1.0453399999999999</v>
      </c>
      <c r="G18" s="21">
        <f t="shared" si="6"/>
        <v>1.0100100000000001</v>
      </c>
      <c r="H18" s="41">
        <f>ROUND($I$6+(I18-1)/$I$45*($I$7-$I$6),5)</f>
        <v>105.22516</v>
      </c>
      <c r="I18">
        <v>4</v>
      </c>
    </row>
    <row r="19" spans="1:18" ht="18.75" customHeight="1" x14ac:dyDescent="0.15">
      <c r="A19" s="50">
        <v>43804</v>
      </c>
      <c r="B19" s="21">
        <f t="shared" si="1"/>
        <v>1.1694</v>
      </c>
      <c r="C19" s="21">
        <f t="shared" si="2"/>
        <v>1.1187</v>
      </c>
      <c r="D19" s="21">
        <f t="shared" si="3"/>
        <v>1.0730599999999999</v>
      </c>
      <c r="E19" s="21">
        <f t="shared" si="4"/>
        <v>1.05589</v>
      </c>
      <c r="F19" s="21">
        <f t="shared" si="5"/>
        <v>1.0454300000000001</v>
      </c>
      <c r="G19" s="21">
        <f t="shared" si="6"/>
        <v>1.0100899999999999</v>
      </c>
      <c r="H19" s="41">
        <f>ROUND($I$6+(I19-1)/$I$45*($I$7-$I$6),5)</f>
        <v>105.23354999999999</v>
      </c>
      <c r="I19">
        <v>5</v>
      </c>
    </row>
    <row r="20" spans="1:18" ht="18.75" customHeight="1" x14ac:dyDescent="0.15">
      <c r="A20" s="50">
        <v>43805</v>
      </c>
      <c r="B20" s="21">
        <f t="shared" si="1"/>
        <v>1.1694899999999999</v>
      </c>
      <c r="C20" s="21">
        <f t="shared" si="2"/>
        <v>1.11879</v>
      </c>
      <c r="D20" s="21">
        <f t="shared" si="3"/>
        <v>1.07314</v>
      </c>
      <c r="E20" s="21">
        <f t="shared" si="4"/>
        <v>1.0559700000000001</v>
      </c>
      <c r="F20" s="21">
        <f t="shared" si="5"/>
        <v>1.0455099999999999</v>
      </c>
      <c r="G20" s="21">
        <f t="shared" si="6"/>
        <v>1.01017</v>
      </c>
      <c r="H20" s="41">
        <f>ROUND($I$6+(I20-1)/$I$45*($I$7-$I$6),5)</f>
        <v>105.24194</v>
      </c>
      <c r="I20">
        <v>6</v>
      </c>
    </row>
    <row r="21" spans="1:18" ht="18.75" customHeight="1" x14ac:dyDescent="0.15">
      <c r="A21" s="50">
        <v>43806</v>
      </c>
      <c r="B21" s="21">
        <f t="shared" si="1"/>
        <v>1.1695899999999999</v>
      </c>
      <c r="C21" s="21">
        <f t="shared" si="2"/>
        <v>1.1188800000000001</v>
      </c>
      <c r="D21" s="21">
        <f t="shared" si="3"/>
        <v>1.0732299999999999</v>
      </c>
      <c r="E21" s="21">
        <f t="shared" si="4"/>
        <v>1.05606</v>
      </c>
      <c r="F21" s="21">
        <f t="shared" si="5"/>
        <v>1.04559</v>
      </c>
      <c r="G21" s="21">
        <f t="shared" si="6"/>
        <v>1.0102500000000001</v>
      </c>
      <c r="H21" s="41">
        <f>ROUND($I$6+(I21-1)/$I$45*($I$7-$I$6),5)</f>
        <v>105.25032</v>
      </c>
      <c r="I21">
        <v>7</v>
      </c>
    </row>
    <row r="22" spans="1:18" ht="18.75" customHeight="1" x14ac:dyDescent="0.15">
      <c r="A22" s="50">
        <v>43807</v>
      </c>
      <c r="B22" s="21">
        <f t="shared" si="1"/>
        <v>1.1696800000000001</v>
      </c>
      <c r="C22" s="21">
        <f t="shared" si="2"/>
        <v>1.11897</v>
      </c>
      <c r="D22" s="21">
        <f t="shared" si="3"/>
        <v>1.07331</v>
      </c>
      <c r="E22" s="21">
        <f t="shared" si="4"/>
        <v>1.0561400000000001</v>
      </c>
      <c r="F22" s="21">
        <f t="shared" si="5"/>
        <v>1.0456799999999999</v>
      </c>
      <c r="G22" s="21">
        <f t="shared" si="6"/>
        <v>1.01033</v>
      </c>
      <c r="H22" s="41">
        <f>ROUND($I$6+(I22-1)/$I$45*($I$7-$I$6),5)</f>
        <v>105.25870999999999</v>
      </c>
      <c r="I22">
        <v>8</v>
      </c>
      <c r="O22" s="6"/>
      <c r="P22" s="6"/>
      <c r="Q22" s="6"/>
    </row>
    <row r="23" spans="1:18" ht="18.75" customHeight="1" x14ac:dyDescent="0.15">
      <c r="A23" s="50">
        <v>43808</v>
      </c>
      <c r="B23" s="21">
        <f t="shared" si="1"/>
        <v>1.16977</v>
      </c>
      <c r="C23" s="21">
        <f t="shared" si="2"/>
        <v>1.1190599999999999</v>
      </c>
      <c r="D23" s="21">
        <f t="shared" si="3"/>
        <v>1.0733999999999999</v>
      </c>
      <c r="E23" s="21">
        <f t="shared" si="4"/>
        <v>1.05623</v>
      </c>
      <c r="F23" s="21">
        <f t="shared" si="5"/>
        <v>1.04576</v>
      </c>
      <c r="G23" s="21">
        <f t="shared" si="6"/>
        <v>1.01041</v>
      </c>
      <c r="H23" s="41">
        <f>ROUND($I$6+(I23-1)/$I$45*($I$7-$I$6),5)</f>
        <v>105.2671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43809</v>
      </c>
      <c r="B24" s="21">
        <f t="shared" si="1"/>
        <v>1.16987</v>
      </c>
      <c r="C24" s="21">
        <f t="shared" si="2"/>
        <v>1.1191500000000001</v>
      </c>
      <c r="D24" s="21">
        <f t="shared" si="3"/>
        <v>1.07348</v>
      </c>
      <c r="E24" s="21">
        <f t="shared" si="4"/>
        <v>1.0563100000000001</v>
      </c>
      <c r="F24" s="21">
        <f t="shared" si="5"/>
        <v>1.0458400000000001</v>
      </c>
      <c r="G24" s="21">
        <f t="shared" si="6"/>
        <v>1.0104900000000001</v>
      </c>
      <c r="H24" s="41">
        <f>ROUND($I$6+(I24-1)/$I$45*($I$7-$I$6),5)</f>
        <v>105.27548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43810</v>
      </c>
      <c r="B25" s="21">
        <f t="shared" si="1"/>
        <v>1.1699600000000001</v>
      </c>
      <c r="C25" s="21">
        <f t="shared" si="2"/>
        <v>1.1192299999999999</v>
      </c>
      <c r="D25" s="21">
        <f t="shared" si="3"/>
        <v>1.0735699999999999</v>
      </c>
      <c r="E25" s="21">
        <f t="shared" si="4"/>
        <v>1.0563899999999999</v>
      </c>
      <c r="F25" s="21">
        <f t="shared" si="5"/>
        <v>1.04593</v>
      </c>
      <c r="G25" s="21">
        <f t="shared" si="6"/>
        <v>1.01058</v>
      </c>
      <c r="H25" s="41">
        <f>ROUND($I$6+(I25-1)/$I$45*($I$7-$I$6),5)</f>
        <v>105.28386999999999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43811</v>
      </c>
      <c r="B26" s="21">
        <f t="shared" si="1"/>
        <v>1.17005</v>
      </c>
      <c r="C26" s="21">
        <f t="shared" si="2"/>
        <v>1.1193200000000001</v>
      </c>
      <c r="D26" s="21">
        <f t="shared" si="3"/>
        <v>1.07365</v>
      </c>
      <c r="E26" s="21">
        <f t="shared" si="4"/>
        <v>1.0564800000000001</v>
      </c>
      <c r="F26" s="21">
        <f t="shared" si="5"/>
        <v>1.0460100000000001</v>
      </c>
      <c r="G26" s="21">
        <f t="shared" si="6"/>
        <v>1.0106599999999999</v>
      </c>
      <c r="H26" s="41">
        <f>ROUND($I$6+(I26-1)/$I$45*($I$7-$I$6),5)</f>
        <v>105.29226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43812</v>
      </c>
      <c r="B27" s="21">
        <f t="shared" si="1"/>
        <v>1.17015</v>
      </c>
      <c r="C27" s="21">
        <f t="shared" si="2"/>
        <v>1.11941</v>
      </c>
      <c r="D27" s="21">
        <f t="shared" si="3"/>
        <v>1.0737399999999999</v>
      </c>
      <c r="E27" s="21">
        <f t="shared" si="4"/>
        <v>1.0565599999999999</v>
      </c>
      <c r="F27" s="21">
        <f t="shared" si="5"/>
        <v>1.04609</v>
      </c>
      <c r="G27" s="21">
        <f t="shared" si="6"/>
        <v>1.01074</v>
      </c>
      <c r="H27" s="41">
        <f>ROUND($I$6+(I27-1)/$I$45*($I$7-$I$6),5)</f>
        <v>105.30065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43813</v>
      </c>
      <c r="B28" s="21">
        <f t="shared" si="1"/>
        <v>1.1702399999999999</v>
      </c>
      <c r="C28" s="21">
        <f t="shared" si="2"/>
        <v>1.1194999999999999</v>
      </c>
      <c r="D28" s="21">
        <f t="shared" si="3"/>
        <v>1.0738300000000001</v>
      </c>
      <c r="E28" s="21">
        <f t="shared" si="4"/>
        <v>1.0566500000000001</v>
      </c>
      <c r="F28" s="21">
        <f t="shared" si="5"/>
        <v>1.0461800000000001</v>
      </c>
      <c r="G28" s="21">
        <f t="shared" si="6"/>
        <v>1.0108200000000001</v>
      </c>
      <c r="H28" s="41">
        <f>ROUND($I$6+(I28-1)/$I$45*($I$7-$I$6),5)</f>
        <v>105.30903000000001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43814</v>
      </c>
      <c r="B29" s="21">
        <f t="shared" si="1"/>
        <v>1.1703300000000001</v>
      </c>
      <c r="C29" s="21">
        <f t="shared" si="2"/>
        <v>1.1195900000000001</v>
      </c>
      <c r="D29" s="21">
        <f t="shared" si="3"/>
        <v>1.0739099999999999</v>
      </c>
      <c r="E29" s="21">
        <f t="shared" si="4"/>
        <v>1.0567299999999999</v>
      </c>
      <c r="F29" s="21">
        <f t="shared" si="5"/>
        <v>1.04626</v>
      </c>
      <c r="G29" s="21">
        <f t="shared" si="6"/>
        <v>1.0108999999999999</v>
      </c>
      <c r="H29" s="41">
        <f>ROUND($I$6+(I29-1)/$I$45*($I$7-$I$6),5)</f>
        <v>105.31742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43815</v>
      </c>
      <c r="B30" s="21">
        <f t="shared" si="1"/>
        <v>1.17042</v>
      </c>
      <c r="C30" s="21">
        <f t="shared" si="2"/>
        <v>1.11968</v>
      </c>
      <c r="D30" s="21">
        <f t="shared" si="3"/>
        <v>1.0740000000000001</v>
      </c>
      <c r="E30" s="21">
        <f t="shared" si="4"/>
        <v>1.05681</v>
      </c>
      <c r="F30" s="21">
        <f t="shared" si="5"/>
        <v>1.04634</v>
      </c>
      <c r="G30" s="21">
        <f t="shared" si="6"/>
        <v>1.01098</v>
      </c>
      <c r="H30" s="41">
        <f>ROUND($I$6+(I30-1)/$I$45*($I$7-$I$6),5)</f>
        <v>105.32581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43816</v>
      </c>
      <c r="B31" s="21">
        <f t="shared" si="1"/>
        <v>1.17052</v>
      </c>
      <c r="C31" s="21">
        <f t="shared" si="2"/>
        <v>1.1197699999999999</v>
      </c>
      <c r="D31" s="21">
        <f t="shared" si="3"/>
        <v>1.0740799999999999</v>
      </c>
      <c r="E31" s="21">
        <f t="shared" si="4"/>
        <v>1.0569</v>
      </c>
      <c r="F31" s="21">
        <f t="shared" si="5"/>
        <v>1.04643</v>
      </c>
      <c r="G31" s="21">
        <f t="shared" si="6"/>
        <v>1.0110600000000001</v>
      </c>
      <c r="H31" s="41">
        <f>ROUND($I$6+(I31-1)/$I$45*($I$7-$I$6),5)</f>
        <v>105.33419000000001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43817</v>
      </c>
      <c r="B32" s="21">
        <f t="shared" si="1"/>
        <v>1.1706099999999999</v>
      </c>
      <c r="C32" s="21">
        <f t="shared" si="2"/>
        <v>1.1198600000000001</v>
      </c>
      <c r="D32" s="21">
        <f t="shared" si="3"/>
        <v>1.0741700000000001</v>
      </c>
      <c r="E32" s="21">
        <f t="shared" si="4"/>
        <v>1.05698</v>
      </c>
      <c r="F32" s="21">
        <f t="shared" si="5"/>
        <v>1.0465100000000001</v>
      </c>
      <c r="G32" s="21">
        <f t="shared" si="6"/>
        <v>1.0111399999999999</v>
      </c>
      <c r="H32" s="41">
        <f>ROUND($I$6+(I32-1)/$I$45*($I$7-$I$6),5)</f>
        <v>105.34258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43818</v>
      </c>
      <c r="B33" s="21">
        <f t="shared" si="1"/>
        <v>1.1707000000000001</v>
      </c>
      <c r="C33" s="21">
        <f t="shared" si="2"/>
        <v>1.11995</v>
      </c>
      <c r="D33" s="21">
        <f t="shared" si="3"/>
        <v>1.0742499999999999</v>
      </c>
      <c r="E33" s="21">
        <f t="shared" si="4"/>
        <v>1.05707</v>
      </c>
      <c r="F33" s="21">
        <f t="shared" si="5"/>
        <v>1.0465899999999999</v>
      </c>
      <c r="G33" s="21">
        <f t="shared" si="6"/>
        <v>1.01122</v>
      </c>
      <c r="H33" s="41">
        <f>ROUND($I$6+(I33-1)/$I$45*($I$7-$I$6),5)</f>
        <v>105.35097</v>
      </c>
      <c r="I33">
        <v>19</v>
      </c>
    </row>
    <row r="34" spans="1:35" ht="18.75" customHeight="1" x14ac:dyDescent="0.15">
      <c r="A34" s="50">
        <v>43819</v>
      </c>
      <c r="B34" s="21">
        <f t="shared" si="1"/>
        <v>1.1708000000000001</v>
      </c>
      <c r="C34" s="21">
        <f t="shared" si="2"/>
        <v>1.1200399999999999</v>
      </c>
      <c r="D34" s="21">
        <f t="shared" si="3"/>
        <v>1.0743400000000001</v>
      </c>
      <c r="E34" s="21">
        <f t="shared" si="4"/>
        <v>1.05715</v>
      </c>
      <c r="F34" s="21">
        <f t="shared" si="5"/>
        <v>1.0466800000000001</v>
      </c>
      <c r="G34" s="21">
        <f t="shared" si="6"/>
        <v>1.0113000000000001</v>
      </c>
      <c r="H34" s="41">
        <f>ROUND($I$6+(I34-1)/$I$45*($I$7-$I$6),5)</f>
        <v>105.35935000000001</v>
      </c>
      <c r="I34">
        <v>20</v>
      </c>
    </row>
    <row r="35" spans="1:35" ht="18.75" customHeight="1" x14ac:dyDescent="0.15">
      <c r="A35" s="50">
        <v>43820</v>
      </c>
      <c r="B35" s="21">
        <f t="shared" si="1"/>
        <v>1.17089</v>
      </c>
      <c r="C35" s="21">
        <f t="shared" si="2"/>
        <v>1.1201300000000001</v>
      </c>
      <c r="D35" s="21">
        <f t="shared" si="3"/>
        <v>1.0744199999999999</v>
      </c>
      <c r="E35" s="21">
        <f t="shared" si="4"/>
        <v>1.05724</v>
      </c>
      <c r="F35" s="21">
        <f t="shared" si="5"/>
        <v>1.0467599999999999</v>
      </c>
      <c r="G35" s="21">
        <f t="shared" si="6"/>
        <v>1.0113799999999999</v>
      </c>
      <c r="H35" s="41">
        <f>ROUND($I$6+(I35-1)/$I$45*($I$7-$I$6),5)</f>
        <v>105.36774</v>
      </c>
      <c r="I35">
        <v>21</v>
      </c>
    </row>
    <row r="36" spans="1:35" ht="18.75" customHeight="1" x14ac:dyDescent="0.15">
      <c r="A36" s="50">
        <v>43821</v>
      </c>
      <c r="B36" s="21">
        <f t="shared" si="1"/>
        <v>1.1709799999999999</v>
      </c>
      <c r="C36" s="21">
        <f t="shared" si="2"/>
        <v>1.12022</v>
      </c>
      <c r="D36" s="21">
        <f t="shared" si="3"/>
        <v>1.0745100000000001</v>
      </c>
      <c r="E36" s="21">
        <f t="shared" si="4"/>
        <v>1.05732</v>
      </c>
      <c r="F36" s="21">
        <f t="shared" si="5"/>
        <v>1.04684</v>
      </c>
      <c r="G36" s="21">
        <f t="shared" si="6"/>
        <v>1.01146</v>
      </c>
      <c r="H36" s="41">
        <f>ROUND($I$6+(I36-1)/$I$45*($I$7-$I$6),5)</f>
        <v>105.37613</v>
      </c>
      <c r="I36">
        <v>22</v>
      </c>
    </row>
    <row r="37" spans="1:35" ht="18.75" customHeight="1" x14ac:dyDescent="0.15">
      <c r="A37" s="50">
        <v>43822</v>
      </c>
      <c r="B37" s="21">
        <f t="shared" si="1"/>
        <v>1.1710799999999999</v>
      </c>
      <c r="C37" s="21">
        <f t="shared" si="2"/>
        <v>1.1203000000000001</v>
      </c>
      <c r="D37" s="21">
        <f t="shared" si="3"/>
        <v>1.0746</v>
      </c>
      <c r="E37" s="21">
        <f t="shared" si="4"/>
        <v>1.0573999999999999</v>
      </c>
      <c r="F37" s="21">
        <f t="shared" si="5"/>
        <v>1.0469299999999999</v>
      </c>
      <c r="G37" s="21">
        <f t="shared" si="6"/>
        <v>1.0115400000000001</v>
      </c>
      <c r="H37" s="41">
        <f t="shared" ref="H37:H45" si="7">ROUND($I$6+(I37-1)/$I$45*($I$7-$I$6),5)</f>
        <v>105.38451999999999</v>
      </c>
      <c r="I37">
        <v>23</v>
      </c>
    </row>
    <row r="38" spans="1:35" ht="18.75" customHeight="1" x14ac:dyDescent="0.15">
      <c r="A38" s="50">
        <v>43823</v>
      </c>
      <c r="B38" s="21">
        <f t="shared" si="1"/>
        <v>1.17117</v>
      </c>
      <c r="C38" s="21">
        <f t="shared" si="2"/>
        <v>1.12039</v>
      </c>
      <c r="D38" s="21">
        <f t="shared" si="3"/>
        <v>1.0746800000000001</v>
      </c>
      <c r="E38" s="21">
        <f t="shared" si="4"/>
        <v>1.05749</v>
      </c>
      <c r="F38" s="21">
        <f t="shared" si="5"/>
        <v>1.04701</v>
      </c>
      <c r="G38" s="21">
        <f t="shared" si="6"/>
        <v>1.01162</v>
      </c>
      <c r="H38" s="41">
        <f t="shared" si="7"/>
        <v>105.3929</v>
      </c>
      <c r="I38">
        <v>24</v>
      </c>
    </row>
    <row r="39" spans="1:35" ht="18.75" customHeight="1" x14ac:dyDescent="0.15">
      <c r="A39" s="50">
        <v>43824</v>
      </c>
      <c r="B39" s="21">
        <f t="shared" si="1"/>
        <v>1.17126</v>
      </c>
      <c r="C39" s="21">
        <f t="shared" si="2"/>
        <v>1.1204799999999999</v>
      </c>
      <c r="D39" s="21">
        <f t="shared" si="3"/>
        <v>1.07477</v>
      </c>
      <c r="E39" s="21">
        <f t="shared" si="4"/>
        <v>1.0575699999999999</v>
      </c>
      <c r="F39" s="21">
        <f t="shared" si="5"/>
        <v>1.0470900000000001</v>
      </c>
      <c r="G39" s="21">
        <f t="shared" si="6"/>
        <v>1.0117</v>
      </c>
      <c r="H39" s="41">
        <f t="shared" si="7"/>
        <v>105.40129</v>
      </c>
      <c r="I39">
        <v>25</v>
      </c>
    </row>
    <row r="40" spans="1:35" ht="18.75" customHeight="1" x14ac:dyDescent="0.15">
      <c r="A40" s="50">
        <v>43825</v>
      </c>
      <c r="B40" s="21">
        <f t="shared" si="1"/>
        <v>1.17136</v>
      </c>
      <c r="C40" s="21">
        <f t="shared" si="2"/>
        <v>1.1205700000000001</v>
      </c>
      <c r="D40" s="21">
        <f t="shared" si="3"/>
        <v>1.0748500000000001</v>
      </c>
      <c r="E40" s="21">
        <f t="shared" si="4"/>
        <v>1.05766</v>
      </c>
      <c r="F40" s="21">
        <f t="shared" si="5"/>
        <v>1.04718</v>
      </c>
      <c r="G40" s="21">
        <f t="shared" si="6"/>
        <v>1.0117799999999999</v>
      </c>
      <c r="H40" s="41">
        <f t="shared" si="7"/>
        <v>105.40967999999999</v>
      </c>
      <c r="I40">
        <v>26</v>
      </c>
    </row>
    <row r="41" spans="1:35" ht="18.75" customHeight="1" x14ac:dyDescent="0.15">
      <c r="A41" s="50">
        <v>43826</v>
      </c>
      <c r="B41" s="21">
        <f t="shared" si="1"/>
        <v>1.1714500000000001</v>
      </c>
      <c r="C41" s="21">
        <f t="shared" si="2"/>
        <v>1.12066</v>
      </c>
      <c r="D41" s="21">
        <f t="shared" si="3"/>
        <v>1.07494</v>
      </c>
      <c r="E41" s="21">
        <f t="shared" si="4"/>
        <v>1.0577399999999999</v>
      </c>
      <c r="F41" s="21">
        <f t="shared" si="5"/>
        <v>1.0472600000000001</v>
      </c>
      <c r="G41" s="21">
        <f t="shared" si="6"/>
        <v>1.01186</v>
      </c>
      <c r="H41" s="41">
        <f t="shared" si="7"/>
        <v>105.41806</v>
      </c>
      <c r="I41">
        <v>27</v>
      </c>
    </row>
    <row r="42" spans="1:35" ht="18.75" customHeight="1" x14ac:dyDescent="0.15">
      <c r="A42" s="50">
        <v>43827</v>
      </c>
      <c r="B42" s="21">
        <f t="shared" si="1"/>
        <v>1.17154</v>
      </c>
      <c r="C42" s="21">
        <f t="shared" si="2"/>
        <v>1.1207499999999999</v>
      </c>
      <c r="D42" s="21">
        <f t="shared" si="3"/>
        <v>1.0750200000000001</v>
      </c>
      <c r="E42" s="21">
        <f t="shared" si="4"/>
        <v>1.05782</v>
      </c>
      <c r="F42" s="21">
        <f t="shared" si="5"/>
        <v>1.0473399999999999</v>
      </c>
      <c r="G42" s="21">
        <f t="shared" si="6"/>
        <v>1.0119400000000001</v>
      </c>
      <c r="H42" s="41">
        <f t="shared" si="7"/>
        <v>105.42645</v>
      </c>
      <c r="I42">
        <v>28</v>
      </c>
    </row>
    <row r="43" spans="1:35" ht="18.75" customHeight="1" x14ac:dyDescent="0.15">
      <c r="A43" s="50">
        <v>43828</v>
      </c>
      <c r="B43" s="21">
        <f t="shared" si="1"/>
        <v>1.17164</v>
      </c>
      <c r="C43" s="21">
        <f t="shared" si="2"/>
        <v>1.1208400000000001</v>
      </c>
      <c r="D43" s="21">
        <f t="shared" si="3"/>
        <v>1.07511</v>
      </c>
      <c r="E43" s="21">
        <f t="shared" si="4"/>
        <v>1.0579099999999999</v>
      </c>
      <c r="F43" s="21">
        <f t="shared" si="5"/>
        <v>1.0474300000000001</v>
      </c>
      <c r="G43" s="21">
        <f t="shared" si="6"/>
        <v>1.0120199999999999</v>
      </c>
      <c r="H43" s="41">
        <f t="shared" si="7"/>
        <v>105.43483999999999</v>
      </c>
      <c r="I43">
        <v>29</v>
      </c>
    </row>
    <row r="44" spans="1:35" ht="18.75" customHeight="1" x14ac:dyDescent="0.15">
      <c r="A44" s="50">
        <v>43829</v>
      </c>
      <c r="B44" s="21">
        <f t="shared" si="1"/>
        <v>1.1717299999999999</v>
      </c>
      <c r="C44" s="21">
        <f t="shared" si="2"/>
        <v>1.12093</v>
      </c>
      <c r="D44" s="21">
        <f t="shared" si="3"/>
        <v>1.0751900000000001</v>
      </c>
      <c r="E44" s="21">
        <f t="shared" si="4"/>
        <v>1.05799</v>
      </c>
      <c r="F44" s="21">
        <f t="shared" si="5"/>
        <v>1.0475099999999999</v>
      </c>
      <c r="G44" s="21">
        <f t="shared" si="6"/>
        <v>1.0121100000000001</v>
      </c>
      <c r="H44" s="41">
        <f t="shared" si="7"/>
        <v>105.44323</v>
      </c>
      <c r="I44">
        <v>30</v>
      </c>
    </row>
    <row r="45" spans="1:35" ht="18.75" customHeight="1" x14ac:dyDescent="0.15">
      <c r="A45" s="50">
        <v>43830</v>
      </c>
      <c r="B45" s="21">
        <f t="shared" si="1"/>
        <v>1.1718200000000001</v>
      </c>
      <c r="C45" s="21">
        <f t="shared" si="2"/>
        <v>1.1210199999999999</v>
      </c>
      <c r="D45" s="21">
        <f t="shared" si="3"/>
        <v>1.07528</v>
      </c>
      <c r="E45" s="21">
        <f t="shared" si="4"/>
        <v>1.0580799999999999</v>
      </c>
      <c r="F45" s="21">
        <f t="shared" si="5"/>
        <v>1.04759</v>
      </c>
      <c r="G45" s="21">
        <f t="shared" si="6"/>
        <v>1.0121899999999999</v>
      </c>
      <c r="H45" s="41">
        <f t="shared" si="7"/>
        <v>105.45161</v>
      </c>
      <c r="I45">
        <v>31</v>
      </c>
      <c r="O45" s="5"/>
      <c r="P45" s="5"/>
      <c r="Q45" s="5"/>
      <c r="R45" s="2"/>
    </row>
    <row r="46" spans="1:35" s="2" customFormat="1" ht="17.25" customHeight="1" thickBot="1" x14ac:dyDescent="0.2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15">
      <c r="A47" s="96" t="s">
        <v>32</v>
      </c>
      <c r="B47" s="98" t="s">
        <v>56</v>
      </c>
      <c r="C47" s="98"/>
      <c r="D47" s="98"/>
      <c r="E47" s="98"/>
      <c r="F47" s="98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15">
      <c r="A48" s="97"/>
      <c r="B48" s="99" t="s">
        <v>33</v>
      </c>
      <c r="C48" s="99"/>
      <c r="D48" s="99"/>
      <c r="E48" s="99"/>
      <c r="F48" s="99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3.5" x14ac:dyDescent="0.15">
      <c r="A49" s="97"/>
      <c r="B49" s="100" t="s">
        <v>57</v>
      </c>
      <c r="C49" s="100"/>
      <c r="D49" s="100"/>
      <c r="E49" s="100"/>
      <c r="F49" s="100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1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4.25" thickBot="1" x14ac:dyDescent="0.2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4.25" x14ac:dyDescent="0.1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4.25" x14ac:dyDescent="0.1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5" thickBot="1" x14ac:dyDescent="0.2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1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1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4.25" x14ac:dyDescent="0.1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1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5" thickBot="1" x14ac:dyDescent="0.2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4.25" x14ac:dyDescent="0.1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4.25" x14ac:dyDescent="0.1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5" thickBot="1" x14ac:dyDescent="0.2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15">
      <c r="A63" s="102" t="s">
        <v>43</v>
      </c>
      <c r="B63" s="104" t="s">
        <v>60</v>
      </c>
      <c r="C63" s="104"/>
      <c r="D63" s="104"/>
      <c r="E63" s="104"/>
      <c r="F63" s="104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15">
      <c r="A64" s="103"/>
      <c r="B64" s="105" t="s">
        <v>33</v>
      </c>
      <c r="C64" s="105"/>
      <c r="D64" s="105"/>
      <c r="E64" s="105"/>
      <c r="F64" s="105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3.5" x14ac:dyDescent="0.15">
      <c r="A65" s="103"/>
      <c r="B65" s="106" t="s">
        <v>61</v>
      </c>
      <c r="C65" s="106"/>
      <c r="D65" s="106"/>
      <c r="E65" s="106"/>
      <c r="F65" s="106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1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.25" thickBot="1" x14ac:dyDescent="0.2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3.5" x14ac:dyDescent="0.1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3.5" x14ac:dyDescent="0.1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4.25" thickBot="1" x14ac:dyDescent="0.2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45" customHeight="1" x14ac:dyDescent="0.1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1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45" customHeight="1" x14ac:dyDescent="0.1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1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4.25" thickBot="1" x14ac:dyDescent="0.2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3.5" x14ac:dyDescent="0.1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1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71:A73"/>
    <mergeCell ref="B71:F71"/>
    <mergeCell ref="B72:F72"/>
    <mergeCell ref="B73:F73"/>
    <mergeCell ref="A63:A65"/>
    <mergeCell ref="B63:F63"/>
    <mergeCell ref="B64:F64"/>
    <mergeCell ref="B65:F65"/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 12월</vt:lpstr>
      <vt:lpstr>'2019년 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김주형</cp:lastModifiedBy>
  <cp:lastPrinted>2019-11-01T00:47:13Z</cp:lastPrinted>
  <dcterms:created xsi:type="dcterms:W3CDTF">2012-01-02T00:51:16Z</dcterms:created>
  <dcterms:modified xsi:type="dcterms:W3CDTF">2019-11-01T00:47:58Z</dcterms:modified>
</cp:coreProperties>
</file>