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BB6675D0-6D86-4CAE-9203-4A382862DD4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1월" sheetId="4" r:id="rId1"/>
  </sheets>
  <definedNames>
    <definedName name="_xlnm.Print_Area" localSheetId="0">'2021년 1월'!$A$1:$H$77</definedName>
  </definedNames>
  <calcPr calcId="191029"/>
</workbook>
</file>

<file path=xl/calcChain.xml><?xml version="1.0" encoding="utf-8"?>
<calcChain xmlns="http://schemas.openxmlformats.org/spreadsheetml/2006/main">
  <c r="H15" i="4" l="1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G45" i="4" s="1"/>
  <c r="E45" i="4" l="1"/>
  <c r="F45" i="4"/>
  <c r="D45" i="4"/>
  <c r="B45" i="4"/>
  <c r="C45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<sst xmlns="http://schemas.openxmlformats.org/spreadsheetml/2006/main" count="59" uniqueCount="47">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</sst>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J8" sqref="J8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customWidth="1"/>
    <col min="10" max="10" width="9.21875" style="26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101">
        <f>DATE(YEAR(J7),MONTH(J7)+2,DAY(J7))</f>
        <v>44197</v>
      </c>
      <c r="B2" s="101"/>
      <c r="C2" s="101"/>
      <c r="D2" s="101"/>
      <c r="E2" s="101"/>
      <c r="F2" s="101"/>
      <c r="G2" s="101"/>
      <c r="H2" s="101"/>
      <c r="I2" s="35"/>
      <c r="L2"/>
      <c r="N2"/>
    </row>
    <row r="3" spans="1:18" s="26" customFormat="1" ht="18.75" customHeight="1" x14ac:dyDescent="0.15">
      <c r="A3" s="102" t="s">
        <v>3</v>
      </c>
      <c r="B3" s="102"/>
      <c r="C3" s="102"/>
      <c r="D3" s="102"/>
      <c r="E3" s="102"/>
      <c r="F3" s="102"/>
      <c r="G3" s="102"/>
      <c r="H3" s="102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8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8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10월  : 105.61</v>
      </c>
      <c r="I6" s="3">
        <v>105.61</v>
      </c>
      <c r="J6" s="28">
        <v>44105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2020년 11월  : 105.5</v>
      </c>
      <c r="I7" s="3">
        <v>105.5</v>
      </c>
      <c r="J7" s="28">
        <v>44136</v>
      </c>
      <c r="L7"/>
      <c r="N7"/>
    </row>
    <row r="8" spans="1:18" s="26" customFormat="1" ht="27" x14ac:dyDescent="0.15">
      <c r="A8" s="55" t="s">
        <v>22</v>
      </c>
      <c r="B8" s="56">
        <f>ROUND(B6*$F$47/$F$49,5)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ROUND(B8*$F$55/$F$57,5)</f>
        <v>103.26705</v>
      </c>
      <c r="C10" s="19">
        <f>ROUND(C8*$F$55/$F$57,5)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ROUND(B10*$F$63/$F$65,5)</f>
        <v>94.085700000000003</v>
      </c>
      <c r="C12" s="38">
        <f>ROUND(C10*$F$63/$F$65,5)</f>
        <v>98.08775</v>
      </c>
      <c r="D12" s="18">
        <f>ROUND(D10*$F$63/$F$65,5)</f>
        <v>99.682479999999998</v>
      </c>
      <c r="E12" s="18">
        <f>ROUND(E10*$F$63/$F$65,5)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ROUND(B12*$F$71/$F$73,5)</f>
        <v>94.067729999999997</v>
      </c>
      <c r="C14" s="19">
        <f>ROUND(C12*$F$71/$F$73,5)</f>
        <v>98.069019999999995</v>
      </c>
      <c r="D14" s="19">
        <f>ROUND(D12*$F$71/$F$73,5)</f>
        <v>99.663439999999994</v>
      </c>
      <c r="E14" s="19">
        <f>ROUND(E12*$F$71/$F$73,5)</f>
        <v>100.6609</v>
      </c>
      <c r="F14" s="19">
        <f>ROUND(F12*$F$71/$F$73,5)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44197</v>
      </c>
      <c r="B15" s="20">
        <f>ROUND($H15/$B$14,5)</f>
        <v>1.1227</v>
      </c>
      <c r="C15" s="20">
        <f>ROUND($H15/$C$14,5)</f>
        <v>1.0768899999999999</v>
      </c>
      <c r="D15" s="20">
        <f>ROUND($H15/$D$14,5)</f>
        <v>1.0596699999999999</v>
      </c>
      <c r="E15" s="20">
        <f>ROUND($H15/$E$14,5)</f>
        <v>1.0491699999999999</v>
      </c>
      <c r="F15" s="20">
        <f>ROUND($H15/$F$14,5)</f>
        <v>1.0137100000000001</v>
      </c>
      <c r="G15" s="20">
        <f t="shared" ref="G15:G45" si="0">ROUND($H15/$G$14,5)</f>
        <v>1.00234</v>
      </c>
      <c r="H15" s="40">
        <f t="shared" ref="H15:H44" si="1">ROUND($I$6+(I15-1)/$I$45*($I$7-$I$6),5)</f>
        <v>105.61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44198</v>
      </c>
      <c r="B16" s="20">
        <f t="shared" ref="B16:B45" si="2">ROUND($H16/$B$14,5)</f>
        <v>1.12266</v>
      </c>
      <c r="C16" s="20">
        <f t="shared" ref="C16:C45" si="3">ROUND($H16/$C$14,5)</f>
        <v>1.0768599999999999</v>
      </c>
      <c r="D16" s="20">
        <f t="shared" ref="D16:D45" si="4">ROUND($H16/$D$14,5)</f>
        <v>1.0596300000000001</v>
      </c>
      <c r="E16" s="20">
        <f t="shared" ref="E16:E45" si="5">ROUND($H16/$E$14,5)</f>
        <v>1.0491299999999999</v>
      </c>
      <c r="F16" s="20">
        <f t="shared" ref="F16:F45" si="6">ROUND($H16/$F$14,5)</f>
        <v>1.0136700000000001</v>
      </c>
      <c r="G16" s="20">
        <f t="shared" si="0"/>
        <v>1.00231</v>
      </c>
      <c r="H16" s="40">
        <f t="shared" si="1"/>
        <v>105.60645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44199</v>
      </c>
      <c r="B17" s="20">
        <f t="shared" si="2"/>
        <v>1.12263</v>
      </c>
      <c r="C17" s="20">
        <f t="shared" si="3"/>
        <v>1.0768200000000001</v>
      </c>
      <c r="D17" s="20">
        <f t="shared" si="4"/>
        <v>1.0596000000000001</v>
      </c>
      <c r="E17" s="20">
        <f t="shared" si="5"/>
        <v>1.0490999999999999</v>
      </c>
      <c r="F17" s="20">
        <f t="shared" si="6"/>
        <v>1.0136400000000001</v>
      </c>
      <c r="G17" s="20">
        <f t="shared" si="0"/>
        <v>1.0022800000000001</v>
      </c>
      <c r="H17" s="40">
        <f t="shared" si="1"/>
        <v>105.60290000000001</v>
      </c>
      <c r="I17">
        <v>3</v>
      </c>
    </row>
    <row r="18" spans="1:18" ht="18.75" customHeight="1" x14ac:dyDescent="0.15">
      <c r="A18" s="48">
        <v>44200</v>
      </c>
      <c r="B18" s="20">
        <f t="shared" si="2"/>
        <v>1.12259</v>
      </c>
      <c r="C18" s="20">
        <f t="shared" si="3"/>
        <v>1.0767899999999999</v>
      </c>
      <c r="D18" s="20">
        <f t="shared" si="4"/>
        <v>1.0595600000000001</v>
      </c>
      <c r="E18" s="20">
        <f t="shared" si="5"/>
        <v>1.0490600000000001</v>
      </c>
      <c r="F18" s="20">
        <f t="shared" si="6"/>
        <v>1.0136000000000001</v>
      </c>
      <c r="G18" s="20">
        <f t="shared" si="0"/>
        <v>1.00224</v>
      </c>
      <c r="H18" s="40">
        <f t="shared" si="1"/>
        <v>105.59935</v>
      </c>
      <c r="I18">
        <v>4</v>
      </c>
    </row>
    <row r="19" spans="1:18" ht="18.75" customHeight="1" x14ac:dyDescent="0.15">
      <c r="A19" s="48">
        <v>44201</v>
      </c>
      <c r="B19" s="20">
        <f t="shared" si="2"/>
        <v>1.1225499999999999</v>
      </c>
      <c r="C19" s="20">
        <f t="shared" si="3"/>
        <v>1.0767500000000001</v>
      </c>
      <c r="D19" s="20">
        <f t="shared" si="4"/>
        <v>1.05952</v>
      </c>
      <c r="E19" s="20">
        <f t="shared" si="5"/>
        <v>1.0490299999999999</v>
      </c>
      <c r="F19" s="20">
        <f t="shared" si="6"/>
        <v>1.0135700000000001</v>
      </c>
      <c r="G19" s="20">
        <f t="shared" si="0"/>
        <v>1.00221</v>
      </c>
      <c r="H19" s="40">
        <f t="shared" si="1"/>
        <v>105.59581</v>
      </c>
      <c r="I19">
        <v>5</v>
      </c>
    </row>
    <row r="20" spans="1:18" ht="18.75" customHeight="1" x14ac:dyDescent="0.15">
      <c r="A20" s="48">
        <v>44202</v>
      </c>
      <c r="B20" s="20">
        <f t="shared" si="2"/>
        <v>1.1225099999999999</v>
      </c>
      <c r="C20" s="20">
        <f t="shared" si="3"/>
        <v>1.0767100000000001</v>
      </c>
      <c r="D20" s="20">
        <f t="shared" si="4"/>
        <v>1.05949</v>
      </c>
      <c r="E20" s="20">
        <f t="shared" si="5"/>
        <v>1.0489900000000001</v>
      </c>
      <c r="F20" s="20">
        <f t="shared" si="6"/>
        <v>1.0135400000000001</v>
      </c>
      <c r="G20" s="20">
        <f t="shared" si="0"/>
        <v>1.0021800000000001</v>
      </c>
      <c r="H20" s="40">
        <f t="shared" si="1"/>
        <v>105.59226</v>
      </c>
      <c r="I20">
        <v>6</v>
      </c>
    </row>
    <row r="21" spans="1:18" ht="18.75" customHeight="1" x14ac:dyDescent="0.15">
      <c r="A21" s="48">
        <v>44203</v>
      </c>
      <c r="B21" s="20">
        <f t="shared" si="2"/>
        <v>1.1224799999999999</v>
      </c>
      <c r="C21" s="20">
        <f t="shared" si="3"/>
        <v>1.0766800000000001</v>
      </c>
      <c r="D21" s="20">
        <f t="shared" si="4"/>
        <v>1.05945</v>
      </c>
      <c r="E21" s="20">
        <f t="shared" si="5"/>
        <v>1.04895</v>
      </c>
      <c r="F21" s="20">
        <f t="shared" si="6"/>
        <v>1.0135000000000001</v>
      </c>
      <c r="G21" s="20">
        <f t="shared" si="0"/>
        <v>1.00214</v>
      </c>
      <c r="H21" s="40">
        <f t="shared" si="1"/>
        <v>105.58871000000001</v>
      </c>
      <c r="I21">
        <v>7</v>
      </c>
    </row>
    <row r="22" spans="1:18" ht="18.75" customHeight="1" x14ac:dyDescent="0.15">
      <c r="A22" s="48">
        <v>44204</v>
      </c>
      <c r="B22" s="20">
        <f t="shared" si="2"/>
        <v>1.1224400000000001</v>
      </c>
      <c r="C22" s="20">
        <f t="shared" si="3"/>
        <v>1.07664</v>
      </c>
      <c r="D22" s="20">
        <f t="shared" si="4"/>
        <v>1.05942</v>
      </c>
      <c r="E22" s="20">
        <f t="shared" si="5"/>
        <v>1.0489200000000001</v>
      </c>
      <c r="F22" s="20">
        <f t="shared" si="6"/>
        <v>1.0134700000000001</v>
      </c>
      <c r="G22" s="20">
        <f t="shared" si="0"/>
        <v>1.0021100000000001</v>
      </c>
      <c r="H22" s="40">
        <f t="shared" si="1"/>
        <v>105.58516</v>
      </c>
      <c r="I22">
        <v>8</v>
      </c>
      <c r="O22" s="6"/>
      <c r="P22" s="6"/>
      <c r="Q22" s="6"/>
    </row>
    <row r="23" spans="1:18" ht="18.75" customHeight="1" x14ac:dyDescent="0.15">
      <c r="A23" s="48">
        <v>44205</v>
      </c>
      <c r="B23" s="20">
        <f t="shared" si="2"/>
        <v>1.1224000000000001</v>
      </c>
      <c r="C23" s="20">
        <f t="shared" si="3"/>
        <v>1.0766100000000001</v>
      </c>
      <c r="D23" s="20">
        <f t="shared" si="4"/>
        <v>1.05938</v>
      </c>
      <c r="E23" s="20">
        <f t="shared" si="5"/>
        <v>1.04888</v>
      </c>
      <c r="F23" s="20">
        <f t="shared" si="6"/>
        <v>1.0134300000000001</v>
      </c>
      <c r="G23" s="20">
        <f t="shared" si="0"/>
        <v>1.00207</v>
      </c>
      <c r="H23" s="40">
        <f t="shared" si="1"/>
        <v>105.58161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44206</v>
      </c>
      <c r="B24" s="20">
        <f t="shared" si="2"/>
        <v>1.12236</v>
      </c>
      <c r="C24" s="20">
        <f t="shared" si="3"/>
        <v>1.07657</v>
      </c>
      <c r="D24" s="20">
        <f t="shared" si="4"/>
        <v>1.05935</v>
      </c>
      <c r="E24" s="20">
        <f t="shared" si="5"/>
        <v>1.0488500000000001</v>
      </c>
      <c r="F24" s="20">
        <f t="shared" si="6"/>
        <v>1.0134000000000001</v>
      </c>
      <c r="G24" s="20">
        <f t="shared" si="0"/>
        <v>1.00204</v>
      </c>
      <c r="H24" s="40">
        <f t="shared" si="1"/>
        <v>105.57805999999999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44207</v>
      </c>
      <c r="B25" s="20">
        <f t="shared" si="2"/>
        <v>1.12232</v>
      </c>
      <c r="C25" s="20">
        <f t="shared" si="3"/>
        <v>1.07653</v>
      </c>
      <c r="D25" s="20">
        <f t="shared" si="4"/>
        <v>1.05931</v>
      </c>
      <c r="E25" s="20">
        <f t="shared" si="5"/>
        <v>1.04881</v>
      </c>
      <c r="F25" s="20">
        <f t="shared" si="6"/>
        <v>1.0133700000000001</v>
      </c>
      <c r="G25" s="20">
        <f t="shared" si="0"/>
        <v>1.0020100000000001</v>
      </c>
      <c r="H25" s="40">
        <f t="shared" si="1"/>
        <v>105.57452000000001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44208</v>
      </c>
      <c r="B26" s="20">
        <f t="shared" si="2"/>
        <v>1.12229</v>
      </c>
      <c r="C26" s="20">
        <f t="shared" si="3"/>
        <v>1.0765</v>
      </c>
      <c r="D26" s="20">
        <f t="shared" si="4"/>
        <v>1.0592699999999999</v>
      </c>
      <c r="E26" s="20">
        <f t="shared" si="5"/>
        <v>1.04878</v>
      </c>
      <c r="F26" s="20">
        <f t="shared" si="6"/>
        <v>1.0133300000000001</v>
      </c>
      <c r="G26" s="20">
        <f t="shared" si="0"/>
        <v>1.00197</v>
      </c>
      <c r="H26" s="40">
        <f t="shared" si="1"/>
        <v>105.57097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44209</v>
      </c>
      <c r="B27" s="20">
        <f t="shared" si="2"/>
        <v>1.12225</v>
      </c>
      <c r="C27" s="20">
        <f t="shared" si="3"/>
        <v>1.07646</v>
      </c>
      <c r="D27" s="20">
        <f t="shared" si="4"/>
        <v>1.05924</v>
      </c>
      <c r="E27" s="20">
        <f t="shared" si="5"/>
        <v>1.04874</v>
      </c>
      <c r="F27" s="20">
        <f t="shared" si="6"/>
        <v>1.0133000000000001</v>
      </c>
      <c r="G27" s="20">
        <f t="shared" si="0"/>
        <v>1.0019400000000001</v>
      </c>
      <c r="H27" s="40">
        <f t="shared" si="1"/>
        <v>105.56742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44210</v>
      </c>
      <c r="B28" s="20">
        <f t="shared" si="2"/>
        <v>1.1222099999999999</v>
      </c>
      <c r="C28" s="20">
        <f t="shared" si="3"/>
        <v>1.0764199999999999</v>
      </c>
      <c r="D28" s="20">
        <f t="shared" si="4"/>
        <v>1.0591999999999999</v>
      </c>
      <c r="E28" s="20">
        <f t="shared" si="5"/>
        <v>1.04871</v>
      </c>
      <c r="F28" s="20">
        <f t="shared" si="6"/>
        <v>1.01326</v>
      </c>
      <c r="G28" s="20">
        <f t="shared" si="0"/>
        <v>1.0019100000000001</v>
      </c>
      <c r="H28" s="40">
        <f t="shared" si="1"/>
        <v>105.56386999999999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44211</v>
      </c>
      <c r="B29" s="20">
        <f t="shared" si="2"/>
        <v>1.1221699999999999</v>
      </c>
      <c r="C29" s="20">
        <f t="shared" si="3"/>
        <v>1.07639</v>
      </c>
      <c r="D29" s="20">
        <f t="shared" si="4"/>
        <v>1.0591699999999999</v>
      </c>
      <c r="E29" s="20">
        <f t="shared" si="5"/>
        <v>1.04867</v>
      </c>
      <c r="F29" s="20">
        <f t="shared" si="6"/>
        <v>1.0132300000000001</v>
      </c>
      <c r="G29" s="20">
        <f t="shared" si="0"/>
        <v>1.00187</v>
      </c>
      <c r="H29" s="40">
        <f t="shared" si="1"/>
        <v>105.56032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44212</v>
      </c>
      <c r="B30" s="20">
        <f t="shared" si="2"/>
        <v>1.1221399999999999</v>
      </c>
      <c r="C30" s="20">
        <f t="shared" si="3"/>
        <v>1.0763499999999999</v>
      </c>
      <c r="D30" s="20">
        <f t="shared" si="4"/>
        <v>1.0591299999999999</v>
      </c>
      <c r="E30" s="20">
        <f t="shared" si="5"/>
        <v>1.04864</v>
      </c>
      <c r="F30" s="20">
        <f t="shared" si="6"/>
        <v>1.01319</v>
      </c>
      <c r="G30" s="20">
        <f t="shared" si="0"/>
        <v>1.0018400000000001</v>
      </c>
      <c r="H30" s="40">
        <f t="shared" si="1"/>
        <v>105.55677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44213</v>
      </c>
      <c r="B31" s="20">
        <f t="shared" si="2"/>
        <v>1.1221000000000001</v>
      </c>
      <c r="C31" s="20">
        <f t="shared" si="3"/>
        <v>1.0763199999999999</v>
      </c>
      <c r="D31" s="20">
        <f t="shared" si="4"/>
        <v>1.0590999999999999</v>
      </c>
      <c r="E31" s="20">
        <f t="shared" si="5"/>
        <v>1.0486</v>
      </c>
      <c r="F31" s="20">
        <f t="shared" si="6"/>
        <v>1.0131600000000001</v>
      </c>
      <c r="G31" s="20">
        <f t="shared" si="0"/>
        <v>1.0018100000000001</v>
      </c>
      <c r="H31" s="40">
        <f t="shared" si="1"/>
        <v>105.55323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44214</v>
      </c>
      <c r="B32" s="20">
        <f t="shared" si="2"/>
        <v>1.1220600000000001</v>
      </c>
      <c r="C32" s="20">
        <f t="shared" si="3"/>
        <v>1.0762799999999999</v>
      </c>
      <c r="D32" s="20">
        <f t="shared" si="4"/>
        <v>1.0590599999999999</v>
      </c>
      <c r="E32" s="20">
        <f t="shared" si="5"/>
        <v>1.04857</v>
      </c>
      <c r="F32" s="20">
        <f t="shared" si="6"/>
        <v>1.0131300000000001</v>
      </c>
      <c r="G32" s="20">
        <f t="shared" si="0"/>
        <v>1.00177</v>
      </c>
      <c r="H32" s="40">
        <f t="shared" si="1"/>
        <v>105.54968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44215</v>
      </c>
      <c r="B33" s="20">
        <f t="shared" si="2"/>
        <v>1.12202</v>
      </c>
      <c r="C33" s="20">
        <f t="shared" si="3"/>
        <v>1.0762400000000001</v>
      </c>
      <c r="D33" s="20">
        <f t="shared" si="4"/>
        <v>1.0590299999999999</v>
      </c>
      <c r="E33" s="20">
        <f t="shared" si="5"/>
        <v>1.04853</v>
      </c>
      <c r="F33" s="20">
        <f t="shared" si="6"/>
        <v>1.01309</v>
      </c>
      <c r="G33" s="20">
        <f t="shared" si="0"/>
        <v>1.0017400000000001</v>
      </c>
      <c r="H33" s="40">
        <f t="shared" si="1"/>
        <v>105.54613000000001</v>
      </c>
      <c r="I33">
        <v>19</v>
      </c>
    </row>
    <row r="34" spans="1:35" ht="18.75" customHeight="1" x14ac:dyDescent="0.15">
      <c r="A34" s="48">
        <v>44216</v>
      </c>
      <c r="B34" s="20">
        <f t="shared" si="2"/>
        <v>1.12198</v>
      </c>
      <c r="C34" s="20">
        <f t="shared" si="3"/>
        <v>1.0762100000000001</v>
      </c>
      <c r="D34" s="20">
        <f t="shared" si="4"/>
        <v>1.0589900000000001</v>
      </c>
      <c r="E34" s="20">
        <f t="shared" si="5"/>
        <v>1.0485</v>
      </c>
      <c r="F34" s="20">
        <f t="shared" si="6"/>
        <v>1.0130600000000001</v>
      </c>
      <c r="G34" s="20">
        <f t="shared" si="0"/>
        <v>1.0017</v>
      </c>
      <c r="H34" s="40">
        <f t="shared" si="1"/>
        <v>105.54258</v>
      </c>
      <c r="I34">
        <v>20</v>
      </c>
    </row>
    <row r="35" spans="1:35" ht="18.75" customHeight="1" x14ac:dyDescent="0.15">
      <c r="A35" s="48">
        <v>44217</v>
      </c>
      <c r="B35" s="20">
        <f t="shared" si="2"/>
        <v>1.12195</v>
      </c>
      <c r="C35" s="20">
        <f t="shared" si="3"/>
        <v>1.0761700000000001</v>
      </c>
      <c r="D35" s="20">
        <f t="shared" si="4"/>
        <v>1.0589500000000001</v>
      </c>
      <c r="E35" s="20">
        <f t="shared" si="5"/>
        <v>1.0484599999999999</v>
      </c>
      <c r="F35" s="20">
        <f t="shared" si="6"/>
        <v>1.01302</v>
      </c>
      <c r="G35" s="20">
        <f t="shared" si="0"/>
        <v>1.0016700000000001</v>
      </c>
      <c r="H35" s="40">
        <f t="shared" si="1"/>
        <v>105.53903</v>
      </c>
      <c r="I35">
        <v>21</v>
      </c>
    </row>
    <row r="36" spans="1:35" ht="18.75" customHeight="1" x14ac:dyDescent="0.15">
      <c r="A36" s="48">
        <v>44218</v>
      </c>
      <c r="B36" s="20">
        <f t="shared" si="2"/>
        <v>1.12191</v>
      </c>
      <c r="C36" s="20">
        <f t="shared" si="3"/>
        <v>1.07613</v>
      </c>
      <c r="D36" s="20">
        <f t="shared" si="4"/>
        <v>1.0589200000000001</v>
      </c>
      <c r="E36" s="20">
        <f t="shared" si="5"/>
        <v>1.04843</v>
      </c>
      <c r="F36" s="20">
        <f t="shared" si="6"/>
        <v>1.0129900000000001</v>
      </c>
      <c r="G36" s="20">
        <f t="shared" si="0"/>
        <v>1.0016400000000001</v>
      </c>
      <c r="H36" s="40">
        <f t="shared" si="1"/>
        <v>105.53548000000001</v>
      </c>
      <c r="I36">
        <v>22</v>
      </c>
    </row>
    <row r="37" spans="1:35" ht="18.75" customHeight="1" x14ac:dyDescent="0.15">
      <c r="A37" s="48">
        <v>44219</v>
      </c>
      <c r="B37" s="20">
        <f t="shared" si="2"/>
        <v>1.1218699999999999</v>
      </c>
      <c r="C37" s="20">
        <f t="shared" si="3"/>
        <v>1.0761000000000001</v>
      </c>
      <c r="D37" s="20">
        <f t="shared" si="4"/>
        <v>1.05888</v>
      </c>
      <c r="E37" s="20">
        <f t="shared" si="5"/>
        <v>1.0483899999999999</v>
      </c>
      <c r="F37" s="20">
        <f t="shared" si="6"/>
        <v>1.0129600000000001</v>
      </c>
      <c r="G37" s="20">
        <f t="shared" si="0"/>
        <v>1.0016</v>
      </c>
      <c r="H37" s="40">
        <f t="shared" si="1"/>
        <v>105.53194000000001</v>
      </c>
      <c r="I37">
        <v>23</v>
      </c>
    </row>
    <row r="38" spans="1:35" ht="18.75" customHeight="1" x14ac:dyDescent="0.15">
      <c r="A38" s="48">
        <v>44220</v>
      </c>
      <c r="B38" s="20">
        <f t="shared" si="2"/>
        <v>1.1218300000000001</v>
      </c>
      <c r="C38" s="20">
        <f t="shared" si="3"/>
        <v>1.07606</v>
      </c>
      <c r="D38" s="20">
        <f t="shared" si="4"/>
        <v>1.0588500000000001</v>
      </c>
      <c r="E38" s="20">
        <f t="shared" si="5"/>
        <v>1.04836</v>
      </c>
      <c r="F38" s="20">
        <f t="shared" si="6"/>
        <v>1.01292</v>
      </c>
      <c r="G38" s="20">
        <f t="shared" si="0"/>
        <v>1.0015700000000001</v>
      </c>
      <c r="H38" s="40">
        <f t="shared" si="1"/>
        <v>105.52839</v>
      </c>
      <c r="I38">
        <v>24</v>
      </c>
    </row>
    <row r="39" spans="1:35" ht="18.75" customHeight="1" x14ac:dyDescent="0.15">
      <c r="A39" s="48">
        <v>44221</v>
      </c>
      <c r="B39" s="20">
        <f t="shared" si="2"/>
        <v>1.1217999999999999</v>
      </c>
      <c r="C39" s="20">
        <f t="shared" si="3"/>
        <v>1.07603</v>
      </c>
      <c r="D39" s="20">
        <f t="shared" si="4"/>
        <v>1.05881</v>
      </c>
      <c r="E39" s="20">
        <f t="shared" si="5"/>
        <v>1.0483199999999999</v>
      </c>
      <c r="F39" s="20">
        <f t="shared" si="6"/>
        <v>1.0128900000000001</v>
      </c>
      <c r="G39" s="20">
        <f t="shared" si="0"/>
        <v>1.0015400000000001</v>
      </c>
      <c r="H39" s="40">
        <f t="shared" si="1"/>
        <v>105.52484</v>
      </c>
      <c r="I39">
        <v>25</v>
      </c>
    </row>
    <row r="40" spans="1:35" ht="18.75" customHeight="1" x14ac:dyDescent="0.15">
      <c r="A40" s="48">
        <v>44222</v>
      </c>
      <c r="B40" s="20">
        <f t="shared" si="2"/>
        <v>1.1217600000000001</v>
      </c>
      <c r="C40" s="20">
        <f t="shared" si="3"/>
        <v>1.07599</v>
      </c>
      <c r="D40" s="20">
        <f t="shared" si="4"/>
        <v>1.0587800000000001</v>
      </c>
      <c r="E40" s="20">
        <f t="shared" si="5"/>
        <v>1.0482800000000001</v>
      </c>
      <c r="F40" s="20">
        <f t="shared" si="6"/>
        <v>1.01285</v>
      </c>
      <c r="G40" s="20">
        <f t="shared" si="0"/>
        <v>1.0015000000000001</v>
      </c>
      <c r="H40" s="40">
        <f t="shared" si="1"/>
        <v>105.52128999999999</v>
      </c>
      <c r="I40">
        <v>26</v>
      </c>
    </row>
    <row r="41" spans="1:35" ht="18.75" customHeight="1" x14ac:dyDescent="0.15">
      <c r="A41" s="48">
        <v>44223</v>
      </c>
      <c r="B41" s="20">
        <f t="shared" si="2"/>
        <v>1.1217200000000001</v>
      </c>
      <c r="C41" s="20">
        <f t="shared" si="3"/>
        <v>1.07595</v>
      </c>
      <c r="D41" s="20">
        <f t="shared" si="4"/>
        <v>1.05874</v>
      </c>
      <c r="E41" s="20">
        <f t="shared" si="5"/>
        <v>1.0482499999999999</v>
      </c>
      <c r="F41" s="20">
        <f t="shared" si="6"/>
        <v>1.0128200000000001</v>
      </c>
      <c r="G41" s="20">
        <f t="shared" si="0"/>
        <v>1.0014700000000001</v>
      </c>
      <c r="H41" s="40">
        <f t="shared" si="1"/>
        <v>105.51774</v>
      </c>
      <c r="I41">
        <v>27</v>
      </c>
    </row>
    <row r="42" spans="1:35" ht="18.75" customHeight="1" x14ac:dyDescent="0.15">
      <c r="A42" s="48">
        <v>44224</v>
      </c>
      <c r="B42" s="20">
        <f t="shared" si="2"/>
        <v>1.12168</v>
      </c>
      <c r="C42" s="20">
        <f>ROUND($H42/$C$14,5)</f>
        <v>1.07592</v>
      </c>
      <c r="D42" s="20">
        <f t="shared" si="4"/>
        <v>1.05871</v>
      </c>
      <c r="E42" s="20">
        <f t="shared" si="5"/>
        <v>1.0482100000000001</v>
      </c>
      <c r="F42" s="20">
        <f t="shared" si="6"/>
        <v>1.0127900000000001</v>
      </c>
      <c r="G42" s="20">
        <f t="shared" si="0"/>
        <v>1.00143</v>
      </c>
      <c r="H42" s="40">
        <f t="shared" si="1"/>
        <v>105.51419</v>
      </c>
      <c r="I42">
        <v>28</v>
      </c>
    </row>
    <row r="43" spans="1:35" ht="18.75" customHeight="1" x14ac:dyDescent="0.15">
      <c r="A43" s="48">
        <v>44225</v>
      </c>
      <c r="B43" s="20">
        <f t="shared" si="2"/>
        <v>1.12165</v>
      </c>
      <c r="C43" s="20">
        <f t="shared" si="3"/>
        <v>1.0758799999999999</v>
      </c>
      <c r="D43" s="20">
        <f t="shared" si="4"/>
        <v>1.05867</v>
      </c>
      <c r="E43" s="20">
        <f t="shared" si="5"/>
        <v>1.0481799999999999</v>
      </c>
      <c r="F43" s="20">
        <f t="shared" si="6"/>
        <v>1.01275</v>
      </c>
      <c r="G43" s="20">
        <f t="shared" si="0"/>
        <v>1.0014000000000001</v>
      </c>
      <c r="H43" s="40">
        <f t="shared" si="1"/>
        <v>105.51065</v>
      </c>
      <c r="I43">
        <v>29</v>
      </c>
    </row>
    <row r="44" spans="1:35" ht="18.75" customHeight="1" x14ac:dyDescent="0.15">
      <c r="A44" s="48">
        <v>44226</v>
      </c>
      <c r="B44" s="20">
        <f t="shared" si="2"/>
        <v>1.12161</v>
      </c>
      <c r="C44" s="20">
        <f t="shared" si="3"/>
        <v>1.07585</v>
      </c>
      <c r="D44" s="20">
        <f t="shared" si="4"/>
        <v>1.05863</v>
      </c>
      <c r="E44" s="20">
        <f t="shared" si="5"/>
        <v>1.0481400000000001</v>
      </c>
      <c r="F44" s="20">
        <f t="shared" si="6"/>
        <v>1.0127200000000001</v>
      </c>
      <c r="G44" s="20">
        <f t="shared" si="0"/>
        <v>1.0013700000000001</v>
      </c>
      <c r="H44" s="40">
        <f t="shared" si="1"/>
        <v>105.50709999999999</v>
      </c>
      <c r="I44">
        <v>30</v>
      </c>
    </row>
    <row r="45" spans="1:35" ht="18.75" customHeight="1" x14ac:dyDescent="0.15">
      <c r="A45" s="48">
        <v>44227</v>
      </c>
      <c r="B45" s="20">
        <f t="shared" si="2"/>
        <v>1.12157</v>
      </c>
      <c r="C45" s="20">
        <f t="shared" si="3"/>
        <v>1.0758099999999999</v>
      </c>
      <c r="D45" s="20">
        <f t="shared" si="4"/>
        <v>1.0586</v>
      </c>
      <c r="E45" s="20">
        <f t="shared" si="5"/>
        <v>1.0481100000000001</v>
      </c>
      <c r="F45" s="20">
        <f t="shared" si="6"/>
        <v>1.01268</v>
      </c>
      <c r="G45" s="20">
        <f t="shared" si="0"/>
        <v>1.0013300000000001</v>
      </c>
      <c r="H45" s="40">
        <f>ROUND($I$6+(I45-1)/$I$45*($I$7-$I$6),5)</f>
        <v>105.50355</v>
      </c>
      <c r="I45">
        <v>31</v>
      </c>
    </row>
    <row r="46" spans="1:35" ht="18.75" customHeight="1" thickBot="1" x14ac:dyDescent="0.2">
      <c r="A46" s="87"/>
      <c r="B46" s="88"/>
      <c r="C46" s="88"/>
      <c r="D46" s="88"/>
      <c r="E46" s="88"/>
      <c r="F46" s="88"/>
      <c r="G46" s="88"/>
      <c r="H46" s="89"/>
    </row>
    <row r="47" spans="1:35" s="5" customFormat="1" ht="17.25" customHeight="1" x14ac:dyDescent="0.15">
      <c r="A47" s="103" t="s">
        <v>30</v>
      </c>
      <c r="B47" s="105"/>
      <c r="C47" s="105"/>
      <c r="D47" s="105"/>
      <c r="E47" s="105"/>
      <c r="F47" s="59">
        <v>104.7</v>
      </c>
      <c r="G47" s="59"/>
      <c r="H47" s="60"/>
      <c r="J47" s="33"/>
      <c r="K47" s="33"/>
      <c r="O47" s="2"/>
      <c r="P47" s="2"/>
      <c r="Q47" s="2"/>
      <c r="R47" s="2"/>
      <c r="S47" s="2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8.25" customHeight="1" x14ac:dyDescent="0.15">
      <c r="A48" s="104"/>
      <c r="B48" s="106"/>
      <c r="C48" s="106"/>
      <c r="D48" s="106"/>
      <c r="E48" s="106"/>
      <c r="F48" s="61" t="s">
        <v>31</v>
      </c>
      <c r="G48" s="61"/>
      <c r="H48" s="62"/>
      <c r="J48" s="33"/>
      <c r="K48" s="33"/>
      <c r="U48" s="33"/>
      <c r="AC48" s="76"/>
      <c r="AD48" s="76"/>
      <c r="AE48" s="76"/>
      <c r="AF48" s="76"/>
      <c r="AG48" s="76"/>
      <c r="AH48" s="76"/>
      <c r="AI48" s="76"/>
    </row>
    <row r="49" spans="1:35" s="5" customFormat="1" ht="13.5" x14ac:dyDescent="0.15">
      <c r="A49" s="104"/>
      <c r="B49" s="107"/>
      <c r="C49" s="107"/>
      <c r="D49" s="107"/>
      <c r="E49" s="107"/>
      <c r="F49" s="63">
        <v>122.4</v>
      </c>
      <c r="G49" s="63"/>
      <c r="H49" s="64"/>
      <c r="J49" s="33"/>
      <c r="K49" s="33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9.75" customHeight="1" x14ac:dyDescent="0.15">
      <c r="A50" s="70"/>
      <c r="B50" s="71"/>
      <c r="C50" s="71"/>
      <c r="D50" s="71"/>
      <c r="E50" s="71"/>
      <c r="F50" s="63"/>
      <c r="G50" s="63"/>
      <c r="H50" s="64"/>
      <c r="J50" s="33"/>
      <c r="K50" s="33"/>
      <c r="L50" s="42"/>
      <c r="M50" s="42"/>
      <c r="U50" s="33"/>
      <c r="W50" s="42"/>
      <c r="X50" s="42"/>
      <c r="Y50" s="42"/>
      <c r="AC50" s="76"/>
      <c r="AD50" s="76"/>
      <c r="AE50" s="76"/>
      <c r="AF50" s="76"/>
      <c r="AG50" s="76"/>
      <c r="AH50" s="76"/>
      <c r="AI50" s="76"/>
    </row>
    <row r="51" spans="1:35" s="5" customFormat="1" ht="14.25" thickBot="1" x14ac:dyDescent="0.2">
      <c r="A51" s="65" t="s">
        <v>32</v>
      </c>
      <c r="B51" s="66"/>
      <c r="C51" s="66"/>
      <c r="D51" s="66"/>
      <c r="E51" s="66"/>
      <c r="F51" s="66"/>
      <c r="G51" s="66"/>
      <c r="H51" s="67"/>
      <c r="J51" s="33"/>
      <c r="K51" s="33"/>
      <c r="L51" s="42"/>
      <c r="M51" s="42"/>
      <c r="U51" s="33"/>
      <c r="W51" s="42"/>
      <c r="X51" s="42"/>
      <c r="Y51" s="42"/>
      <c r="Z51" s="42"/>
      <c r="AC51" s="76"/>
      <c r="AD51" s="76"/>
      <c r="AE51" s="76"/>
      <c r="AF51" s="76"/>
      <c r="AG51" s="76"/>
      <c r="AH51" s="76"/>
      <c r="AI51" s="76"/>
    </row>
    <row r="52" spans="1:35" s="42" customFormat="1" ht="14.25" x14ac:dyDescent="0.15">
      <c r="A52" s="41" t="s">
        <v>33</v>
      </c>
      <c r="D52" s="43"/>
      <c r="F52" s="5"/>
      <c r="G52" s="5"/>
      <c r="J52" s="44"/>
      <c r="K52" s="44"/>
      <c r="O52" s="5"/>
      <c r="P52" s="5"/>
      <c r="Q52" s="5"/>
      <c r="R52" s="5"/>
      <c r="S52" s="5"/>
      <c r="U52" s="33"/>
      <c r="V52" s="5"/>
      <c r="W52" s="2"/>
      <c r="X52" s="2"/>
      <c r="Y52" s="2"/>
      <c r="AC52" s="77"/>
      <c r="AD52" s="77"/>
      <c r="AE52" s="77"/>
      <c r="AF52" s="77"/>
      <c r="AG52" s="77"/>
      <c r="AH52" s="77"/>
      <c r="AI52" s="77"/>
    </row>
    <row r="53" spans="1:35" s="42" customFormat="1" ht="14.25" x14ac:dyDescent="0.15">
      <c r="B53" s="44"/>
      <c r="C53" s="44"/>
      <c r="D53" s="47"/>
      <c r="E53" s="44"/>
      <c r="F53" s="5"/>
      <c r="G53" s="5"/>
      <c r="J53" s="44"/>
      <c r="K53" s="44"/>
      <c r="L53" s="2"/>
      <c r="M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42" customFormat="1" ht="15" thickBot="1" x14ac:dyDescent="0.2">
      <c r="B54" s="45"/>
      <c r="C54" s="45"/>
      <c r="D54" s="46"/>
      <c r="E54" s="45"/>
      <c r="F54" s="5"/>
      <c r="G54" s="5"/>
      <c r="J54" s="44"/>
      <c r="K54" s="44"/>
      <c r="L54" s="2"/>
      <c r="M54" s="2"/>
      <c r="N54" s="2"/>
      <c r="U54" s="33"/>
      <c r="V54" s="5"/>
      <c r="W54" s="2"/>
      <c r="X54" s="2"/>
      <c r="Y54" s="2"/>
      <c r="Z54" s="2"/>
      <c r="AC54" s="77"/>
      <c r="AD54" s="77"/>
      <c r="AE54" s="77"/>
      <c r="AF54" s="77"/>
      <c r="AG54" s="77"/>
      <c r="AH54" s="77"/>
      <c r="AI54" s="77"/>
    </row>
    <row r="55" spans="1:35" s="2" customFormat="1" ht="17.25" customHeight="1" x14ac:dyDescent="0.15">
      <c r="A55" s="90" t="s">
        <v>34</v>
      </c>
      <c r="B55" s="92"/>
      <c r="C55" s="92"/>
      <c r="D55" s="92"/>
      <c r="E55" s="92"/>
      <c r="F55" s="51">
        <v>107.79</v>
      </c>
      <c r="G55" s="51"/>
      <c r="H55" s="7"/>
      <c r="J55" s="32"/>
      <c r="K55" s="32"/>
      <c r="O55" s="42"/>
      <c r="P55" s="42"/>
      <c r="Q55" s="42"/>
      <c r="R55" s="42"/>
      <c r="S55" s="42"/>
      <c r="U55" s="33"/>
      <c r="V55" s="5"/>
      <c r="AC55" s="75"/>
      <c r="AD55" s="75"/>
      <c r="AE55" s="75"/>
      <c r="AF55" s="75"/>
      <c r="AG55" s="75"/>
      <c r="AH55" s="75"/>
      <c r="AI55" s="75"/>
    </row>
    <row r="56" spans="1:35" s="2" customFormat="1" ht="8.25" customHeight="1" x14ac:dyDescent="0.15">
      <c r="A56" s="91"/>
      <c r="B56" s="93"/>
      <c r="C56" s="93"/>
      <c r="D56" s="93"/>
      <c r="E56" s="93"/>
      <c r="F56" s="52" t="s">
        <v>35</v>
      </c>
      <c r="G56" s="52"/>
      <c r="H56" s="8"/>
      <c r="J56" s="32"/>
      <c r="K56" s="32"/>
      <c r="U56" s="26"/>
      <c r="V56"/>
      <c r="AC56" s="75"/>
      <c r="AD56" s="75"/>
      <c r="AE56" s="75"/>
      <c r="AF56" s="75"/>
      <c r="AG56" s="75"/>
      <c r="AH56" s="75"/>
      <c r="AI56" s="75"/>
    </row>
    <row r="57" spans="1:35" s="2" customFormat="1" ht="14.25" x14ac:dyDescent="0.15">
      <c r="A57" s="91"/>
      <c r="B57" s="94"/>
      <c r="C57" s="94"/>
      <c r="D57" s="94"/>
      <c r="E57" s="94"/>
      <c r="F57" s="53">
        <v>107.5</v>
      </c>
      <c r="G57" s="53"/>
      <c r="H57" s="8"/>
      <c r="J57" s="32"/>
      <c r="K57" s="3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2" customFormat="1" ht="9.75" customHeight="1" x14ac:dyDescent="0.15">
      <c r="A58" s="72"/>
      <c r="B58" s="73"/>
      <c r="C58" s="73"/>
      <c r="D58" s="73"/>
      <c r="E58" s="73"/>
      <c r="F58" s="53"/>
      <c r="G58" s="53"/>
      <c r="H58" s="8"/>
      <c r="J58" s="32"/>
      <c r="K58" s="32"/>
      <c r="L58" s="42"/>
      <c r="M58" s="42"/>
      <c r="U58" s="32"/>
      <c r="W58" s="42"/>
      <c r="X58" s="42"/>
      <c r="Y58" s="42"/>
      <c r="AC58" s="75"/>
      <c r="AD58" s="75"/>
      <c r="AE58" s="75"/>
      <c r="AF58" s="75"/>
      <c r="AG58" s="75"/>
      <c r="AH58" s="75"/>
      <c r="AI58" s="75"/>
    </row>
    <row r="59" spans="1:35" s="5" customFormat="1" ht="15" thickBot="1" x14ac:dyDescent="0.2">
      <c r="A59" s="4" t="s">
        <v>36</v>
      </c>
      <c r="B59" s="54"/>
      <c r="C59" s="54"/>
      <c r="D59" s="54"/>
      <c r="E59" s="54"/>
      <c r="F59" s="54"/>
      <c r="G59" s="54"/>
      <c r="H59" s="78"/>
      <c r="J59" s="33"/>
      <c r="K59" s="33"/>
      <c r="L59" s="42"/>
      <c r="M59" s="42"/>
      <c r="N59" s="2"/>
      <c r="O59" s="2"/>
      <c r="P59" s="2"/>
      <c r="Q59" s="2"/>
      <c r="R59" s="2"/>
      <c r="S59" s="2"/>
      <c r="U59" s="33"/>
      <c r="AC59" s="76"/>
      <c r="AD59" s="76"/>
      <c r="AE59" s="76"/>
      <c r="AF59" s="76"/>
      <c r="AG59" s="76"/>
      <c r="AH59" s="76"/>
      <c r="AI59" s="76"/>
    </row>
    <row r="60" spans="1:35" s="42" customFormat="1" ht="14.25" x14ac:dyDescent="0.15">
      <c r="A60" s="41" t="s">
        <v>33</v>
      </c>
      <c r="D60" s="43"/>
      <c r="F60" s="5"/>
      <c r="G60" s="5"/>
      <c r="J60" s="44"/>
      <c r="K60" s="44"/>
      <c r="L60" s="5"/>
      <c r="M60" s="5"/>
      <c r="N60" s="5"/>
      <c r="O60" s="5"/>
      <c r="P60" s="5"/>
      <c r="Q60" s="5"/>
      <c r="R60" s="5"/>
      <c r="S60" s="5"/>
      <c r="U60" s="32"/>
      <c r="V60" s="2"/>
      <c r="W60" s="5"/>
      <c r="X60" s="5"/>
      <c r="Y60" s="5"/>
      <c r="AC60" s="77"/>
      <c r="AD60" s="77"/>
      <c r="AE60" s="77"/>
      <c r="AF60" s="77"/>
      <c r="AG60" s="77"/>
      <c r="AH60" s="77"/>
      <c r="AI60" s="77"/>
    </row>
    <row r="61" spans="1:35" s="42" customFormat="1" ht="14.25" x14ac:dyDescent="0.15">
      <c r="B61" s="44"/>
      <c r="C61" s="44"/>
      <c r="D61" s="47"/>
      <c r="E61" s="44"/>
      <c r="F61" s="5"/>
      <c r="G61" s="5"/>
      <c r="J61" s="44"/>
      <c r="K61" s="44"/>
      <c r="L61" s="5"/>
      <c r="M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42" customFormat="1" ht="15" thickBot="1" x14ac:dyDescent="0.2">
      <c r="B62" s="45"/>
      <c r="C62" s="45"/>
      <c r="D62" s="46"/>
      <c r="E62" s="45"/>
      <c r="F62" s="5"/>
      <c r="G62" s="5"/>
      <c r="J62" s="44"/>
      <c r="K62" s="44"/>
      <c r="L62" s="5"/>
      <c r="M62" s="5"/>
      <c r="N62" s="5"/>
      <c r="U62" s="32"/>
      <c r="V62" s="2"/>
      <c r="W62" s="5"/>
      <c r="X62" s="5"/>
      <c r="Y62" s="5"/>
      <c r="Z62" s="5"/>
      <c r="AC62" s="77"/>
      <c r="AD62" s="77"/>
      <c r="AE62" s="77"/>
      <c r="AF62" s="77"/>
      <c r="AG62" s="77"/>
      <c r="AH62" s="77"/>
      <c r="AI62" s="77"/>
    </row>
    <row r="63" spans="1:35" s="5" customFormat="1" ht="17.25" customHeight="1" x14ac:dyDescent="0.15">
      <c r="A63" s="95" t="s">
        <v>37</v>
      </c>
      <c r="B63" s="97"/>
      <c r="C63" s="97"/>
      <c r="D63" s="97"/>
      <c r="E63" s="97"/>
      <c r="F63" s="68">
        <v>101.45</v>
      </c>
      <c r="G63" s="84"/>
      <c r="H63" s="10"/>
      <c r="J63" s="33"/>
      <c r="K63" s="33"/>
      <c r="O63" s="42"/>
      <c r="P63" s="42"/>
      <c r="Q63" s="42"/>
      <c r="R63" s="42"/>
      <c r="S63" s="42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8.25" customHeight="1" x14ac:dyDescent="0.15">
      <c r="A64" s="96"/>
      <c r="B64" s="98"/>
      <c r="C64" s="98"/>
      <c r="D64" s="98"/>
      <c r="E64" s="98"/>
      <c r="F64" s="11" t="s">
        <v>35</v>
      </c>
      <c r="G64" s="11"/>
      <c r="H64" s="12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13.5" x14ac:dyDescent="0.15">
      <c r="A65" s="96"/>
      <c r="B65" s="99"/>
      <c r="C65" s="99"/>
      <c r="D65" s="99"/>
      <c r="E65" s="99"/>
      <c r="F65" s="69">
        <v>111.35</v>
      </c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9.75" customHeight="1" x14ac:dyDescent="0.15">
      <c r="A66" s="79"/>
      <c r="B66" s="69"/>
      <c r="C66" s="69"/>
      <c r="D66" s="69"/>
      <c r="E66" s="69"/>
      <c r="F66" s="69"/>
      <c r="G66" s="85"/>
      <c r="H66" s="13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5" customFormat="1" ht="14.25" thickBot="1" x14ac:dyDescent="0.2">
      <c r="A67" s="14" t="s">
        <v>38</v>
      </c>
      <c r="B67" s="15"/>
      <c r="C67" s="15"/>
      <c r="D67" s="15"/>
      <c r="E67" s="15"/>
      <c r="F67" s="15"/>
      <c r="G67" s="15"/>
      <c r="H67" s="16"/>
      <c r="J67" s="33"/>
      <c r="K67" s="33"/>
      <c r="U67" s="33"/>
      <c r="AC67" s="76"/>
      <c r="AD67" s="76"/>
      <c r="AE67" s="76"/>
      <c r="AF67" s="76"/>
      <c r="AG67" s="76"/>
      <c r="AH67" s="76"/>
      <c r="AI67" s="76"/>
    </row>
    <row r="68" spans="1:35" s="42" customFormat="1" ht="13.5" x14ac:dyDescent="0.15">
      <c r="A68" s="41" t="s">
        <v>33</v>
      </c>
      <c r="D68" s="43"/>
      <c r="J68" s="44"/>
      <c r="K68" s="44"/>
      <c r="L68" s="5"/>
      <c r="M68" s="5"/>
      <c r="N68" s="5"/>
      <c r="O68" s="5"/>
      <c r="P68" s="5"/>
      <c r="Q68" s="5"/>
      <c r="R68" s="5"/>
      <c r="S68" s="5"/>
      <c r="U68" s="33"/>
      <c r="V68" s="5"/>
      <c r="W68"/>
      <c r="X68"/>
      <c r="Y68"/>
      <c r="AC68" s="77"/>
      <c r="AD68" s="77"/>
      <c r="AE68" s="77"/>
      <c r="AF68" s="77"/>
      <c r="AG68" s="77"/>
      <c r="AH68" s="77"/>
      <c r="AI68" s="77"/>
    </row>
    <row r="69" spans="1:35" s="42" customFormat="1" ht="13.5" x14ac:dyDescent="0.15">
      <c r="D69" s="43"/>
      <c r="J69" s="44"/>
      <c r="K69" s="44"/>
      <c r="L69"/>
      <c r="M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42" customFormat="1" ht="14.25" thickBot="1" x14ac:dyDescent="0.2">
      <c r="D70" s="43"/>
      <c r="J70" s="44"/>
      <c r="K70" s="44"/>
      <c r="L70"/>
      <c r="M70"/>
      <c r="N70"/>
      <c r="U70" s="33"/>
      <c r="V70" s="5"/>
      <c r="W70"/>
      <c r="X70"/>
      <c r="Y70"/>
      <c r="Z70"/>
      <c r="AC70" s="77"/>
      <c r="AD70" s="77"/>
      <c r="AE70" s="77"/>
      <c r="AF70" s="77"/>
      <c r="AG70" s="77"/>
      <c r="AH70" s="77"/>
      <c r="AI70" s="77"/>
    </row>
    <row r="71" spans="1:35" s="5" customFormat="1" ht="17.45" customHeight="1" x14ac:dyDescent="0.15">
      <c r="A71" s="90" t="s">
        <v>41</v>
      </c>
      <c r="B71" s="92"/>
      <c r="C71" s="92"/>
      <c r="D71" s="92"/>
      <c r="E71" s="92"/>
      <c r="F71" s="80">
        <v>104.71</v>
      </c>
      <c r="G71" s="80"/>
      <c r="H71" s="81"/>
      <c r="J71" s="33"/>
      <c r="K71" s="33"/>
      <c r="L71"/>
      <c r="M71"/>
      <c r="N71"/>
      <c r="O71" s="42"/>
      <c r="P71" s="42"/>
      <c r="Q71" s="42"/>
      <c r="R71" s="42"/>
      <c r="S71" s="42"/>
      <c r="AC71" s="76"/>
      <c r="AD71" s="76"/>
      <c r="AE71" s="76"/>
      <c r="AF71" s="76"/>
      <c r="AG71" s="76"/>
      <c r="AH71" s="76"/>
      <c r="AI71" s="76"/>
    </row>
    <row r="72" spans="1:35" s="5" customFormat="1" ht="6.75" customHeight="1" x14ac:dyDescent="0.15">
      <c r="A72" s="91"/>
      <c r="B72" s="93"/>
      <c r="C72" s="93"/>
      <c r="D72" s="93"/>
      <c r="E72" s="93"/>
      <c r="F72" s="52" t="s">
        <v>42</v>
      </c>
      <c r="G72" s="52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17.45" customHeight="1" x14ac:dyDescent="0.15">
      <c r="A73" s="91"/>
      <c r="B73" s="94"/>
      <c r="C73" s="94"/>
      <c r="D73" s="94"/>
      <c r="E73" s="94"/>
      <c r="F73" s="53">
        <v>104.73</v>
      </c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7.5" customHeight="1" x14ac:dyDescent="0.15">
      <c r="A74" s="83"/>
      <c r="B74" s="73"/>
      <c r="C74" s="73"/>
      <c r="D74" s="73"/>
      <c r="E74" s="73"/>
      <c r="F74" s="53"/>
      <c r="G74" s="53"/>
      <c r="H74" s="82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5" customFormat="1" ht="14.25" thickBot="1" x14ac:dyDescent="0.2">
      <c r="A75" s="4" t="s">
        <v>44</v>
      </c>
      <c r="B75" s="54"/>
      <c r="C75" s="54"/>
      <c r="D75" s="54"/>
      <c r="E75" s="54"/>
      <c r="F75" s="54"/>
      <c r="G75" s="54"/>
      <c r="H75" s="78"/>
      <c r="J75" s="33"/>
      <c r="K75" s="33"/>
      <c r="AC75" s="76"/>
      <c r="AD75" s="76"/>
      <c r="AE75" s="76"/>
      <c r="AF75" s="76"/>
      <c r="AG75" s="76"/>
      <c r="AH75" s="76"/>
      <c r="AI75" s="76"/>
    </row>
    <row r="76" spans="1:35" s="42" customFormat="1" ht="13.5" x14ac:dyDescent="0.15">
      <c r="A76" s="41" t="s">
        <v>33</v>
      </c>
      <c r="D76" s="43"/>
      <c r="J76" s="44"/>
      <c r="K76" s="44"/>
      <c r="L76" s="5"/>
      <c r="M76" s="5"/>
      <c r="N76" s="5"/>
      <c r="O76" s="5"/>
      <c r="P76" s="5"/>
      <c r="Q76" s="5"/>
      <c r="R76" s="5"/>
      <c r="S76" s="5"/>
      <c r="AC76" s="77"/>
      <c r="AD76" s="77"/>
      <c r="AE76" s="77"/>
      <c r="AF76" s="77"/>
      <c r="AG76" s="77"/>
      <c r="AH76" s="77"/>
      <c r="AI76" s="77"/>
    </row>
    <row r="77" spans="1:35" s="42" customFormat="1" ht="17.25" customHeight="1" x14ac:dyDescent="0.15">
      <c r="B77" s="44"/>
      <c r="C77" s="44"/>
      <c r="D77" s="47"/>
      <c r="E77" s="44"/>
      <c r="J77" s="44"/>
      <c r="K77" s="44"/>
      <c r="AC77" s="77"/>
      <c r="AD77" s="77"/>
      <c r="AE77" s="77"/>
      <c r="AF77" s="77"/>
      <c r="AG77" s="77"/>
      <c r="AH77" s="77"/>
      <c r="AI77" s="77"/>
    </row>
  </sheetData>
  <mergeCells count="20">
    <mergeCell ref="A55:A57"/>
    <mergeCell ref="B55:E55"/>
    <mergeCell ref="B56:E56"/>
    <mergeCell ref="B57:E57"/>
    <mergeCell ref="A1:H1"/>
    <mergeCell ref="A2:H2"/>
    <mergeCell ref="A3:H3"/>
    <mergeCell ref="A47:A49"/>
    <mergeCell ref="B47:E47"/>
    <mergeCell ref="B48:E48"/>
    <mergeCell ref="B49:E49"/>
    <mergeCell ref="H4:H5"/>
    <mergeCell ref="A71:A73"/>
    <mergeCell ref="B71:E71"/>
    <mergeCell ref="B72:E72"/>
    <mergeCell ref="B73:E73"/>
    <mergeCell ref="A63:A65"/>
    <mergeCell ref="B63:E63"/>
    <mergeCell ref="B64:E64"/>
    <mergeCell ref="B65:E6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1월</vt:lpstr>
      <vt:lpstr>'2021년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2020-12-02T00:42:43Z</cp:lastPrinted>
  <dcterms:created xsi:type="dcterms:W3CDTF">2012-01-02T00:51:16Z</dcterms:created>
  <dcterms:modified xsi:type="dcterms:W3CDTF">2020-12-02T01:13:05Z</dcterms:modified>
</cp:coreProperties>
</file>