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1\"/>
    </mc:Choice>
  </mc:AlternateContent>
  <xr:revisionPtr revIDLastSave="0" documentId="13_ncr:1_{7FDBAC73-1B0C-4106-9262-F3D2F257AB2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년 6월" sheetId="4" r:id="rId1"/>
  </sheets>
  <definedNames>
    <definedName name="_xlnm.Print_Area" localSheetId="0">'2021년 6월'!$A$1:$H$76</definedName>
  </definedNames>
  <calcPr calcId="191029"/>
</workbook>
</file>

<file path=xl/calcChain.xml><?xml version="1.0" encoding="utf-8"?>
<calcChain xmlns="http://schemas.openxmlformats.org/spreadsheetml/2006/main">
  <c r="H44" i="4" l="1"/>
  <c r="G44" i="4" s="1"/>
  <c r="E44" i="4"/>
  <c r="D44" i="4"/>
  <c r="H43" i="4"/>
  <c r="G43" i="4" s="1"/>
  <c r="H42" i="4"/>
  <c r="E42" i="4" s="1"/>
  <c r="G42" i="4"/>
  <c r="F42" i="4"/>
  <c r="D42" i="4"/>
  <c r="C42" i="4"/>
  <c r="B42" i="4"/>
  <c r="H15" i="4"/>
  <c r="E43" i="4" l="1"/>
  <c r="B44" i="4"/>
  <c r="F44" i="4"/>
  <c r="B43" i="4"/>
  <c r="F43" i="4"/>
  <c r="C44" i="4"/>
  <c r="D43" i="4"/>
  <c r="C43" i="4"/>
  <c r="H41" i="4"/>
  <c r="G41" i="4" s="1"/>
  <c r="H40" i="4"/>
  <c r="G40" i="4" s="1"/>
  <c r="H39" i="4"/>
  <c r="H38" i="4"/>
  <c r="G38" i="4" s="1"/>
  <c r="H37" i="4"/>
  <c r="G37" i="4" s="1"/>
  <c r="H36" i="4"/>
  <c r="G36" i="4" s="1"/>
  <c r="H35" i="4"/>
  <c r="G35" i="4" s="1"/>
  <c r="H34" i="4"/>
  <c r="G34" i="4" s="1"/>
  <c r="H33" i="4"/>
  <c r="G33" i="4" s="1"/>
  <c r="H32" i="4"/>
  <c r="G32" i="4" s="1"/>
  <c r="H31" i="4"/>
  <c r="G31" i="4"/>
  <c r="H30" i="4"/>
  <c r="G30" i="4" s="1"/>
  <c r="H29" i="4"/>
  <c r="G29" i="4" s="1"/>
  <c r="H28" i="4"/>
  <c r="G28" i="4" s="1"/>
  <c r="H27" i="4"/>
  <c r="H26" i="4"/>
  <c r="H25" i="4"/>
  <c r="G25" i="4" s="1"/>
  <c r="H24" i="4"/>
  <c r="G24" i="4" s="1"/>
  <c r="H23" i="4"/>
  <c r="H22" i="4"/>
  <c r="G22" i="4" s="1"/>
  <c r="H21" i="4"/>
  <c r="G21" i="4" s="1"/>
  <c r="H20" i="4"/>
  <c r="G20" i="4" s="1"/>
  <c r="H19" i="4"/>
  <c r="H18" i="4"/>
  <c r="H17" i="4"/>
  <c r="G17" i="4" s="1"/>
  <c r="H16" i="4"/>
  <c r="G16" i="4" s="1"/>
  <c r="G19" i="4" l="1"/>
  <c r="G26" i="4"/>
  <c r="G18" i="4"/>
  <c r="G23" i="4"/>
  <c r="G39" i="4"/>
  <c r="G27" i="4"/>
  <c r="H7" i="4" l="1"/>
  <c r="A2" i="4"/>
  <c r="G15" i="4" l="1"/>
  <c r="H6" i="4" l="1"/>
  <c r="F14" i="4" l="1"/>
  <c r="F23" i="4" l="1"/>
  <c r="F30" i="4"/>
  <c r="F18" i="4"/>
  <c r="F29" i="4"/>
  <c r="F28" i="4"/>
  <c r="F19" i="4"/>
  <c r="F31" i="4"/>
  <c r="F25" i="4"/>
  <c r="F41" i="4"/>
  <c r="F17" i="4"/>
  <c r="F24" i="4"/>
  <c r="F40" i="4"/>
  <c r="F26" i="4"/>
  <c r="F39" i="4"/>
  <c r="F35" i="4"/>
  <c r="F27" i="4"/>
  <c r="F34" i="4"/>
  <c r="F21" i="4"/>
  <c r="F37" i="4"/>
  <c r="F20" i="4"/>
  <c r="F36" i="4"/>
  <c r="F22" i="4"/>
  <c r="F38" i="4"/>
  <c r="F33" i="4"/>
  <c r="F16" i="4"/>
  <c r="F32" i="4"/>
  <c r="F15" i="4"/>
  <c r="E12" i="4" l="1"/>
  <c r="E14" i="4" s="1"/>
  <c r="D12" i="4"/>
  <c r="D14" i="4" s="1"/>
  <c r="C10" i="4"/>
  <c r="B8" i="4"/>
  <c r="B10" i="4" s="1"/>
  <c r="B12" i="4" l="1"/>
  <c r="B14" i="4" s="1"/>
  <c r="C12" i="4"/>
  <c r="C14" i="4" s="1"/>
  <c r="D26" i="4"/>
  <c r="D35" i="4"/>
  <c r="D17" i="4"/>
  <c r="D23" i="4"/>
  <c r="D38" i="4"/>
  <c r="D31" i="4"/>
  <c r="D20" i="4"/>
  <c r="D16" i="4"/>
  <c r="D28" i="4"/>
  <c r="D18" i="4"/>
  <c r="D25" i="4"/>
  <c r="D39" i="4"/>
  <c r="D40" i="4"/>
  <c r="D24" i="4"/>
  <c r="D21" i="4"/>
  <c r="D41" i="4"/>
  <c r="D33" i="4"/>
  <c r="D32" i="4"/>
  <c r="D30" i="4"/>
  <c r="D34" i="4"/>
  <c r="D22" i="4"/>
  <c r="D37" i="4"/>
  <c r="D27" i="4"/>
  <c r="D29" i="4"/>
  <c r="D19" i="4"/>
  <c r="D36" i="4"/>
  <c r="E21" i="4"/>
  <c r="E25" i="4"/>
  <c r="E19" i="4"/>
  <c r="E26" i="4"/>
  <c r="E33" i="4"/>
  <c r="E34" i="4"/>
  <c r="E29" i="4"/>
  <c r="E20" i="4"/>
  <c r="E36" i="4"/>
  <c r="E39" i="4"/>
  <c r="E31" i="4"/>
  <c r="E23" i="4"/>
  <c r="E37" i="4"/>
  <c r="E32" i="4"/>
  <c r="E30" i="4"/>
  <c r="E35" i="4"/>
  <c r="E41" i="4"/>
  <c r="E18" i="4"/>
  <c r="E16" i="4"/>
  <c r="E28" i="4"/>
  <c r="E27" i="4"/>
  <c r="E17" i="4"/>
  <c r="E22" i="4"/>
  <c r="E38" i="4"/>
  <c r="E24" i="4"/>
  <c r="E40" i="4"/>
  <c r="D15" i="4"/>
  <c r="E15" i="4"/>
  <c r="C27" i="4" l="1"/>
  <c r="C35" i="4"/>
  <c r="C30" i="4"/>
  <c r="C18" i="4"/>
  <c r="C17" i="4"/>
  <c r="C33" i="4"/>
  <c r="C31" i="4"/>
  <c r="C22" i="4"/>
  <c r="C38" i="4"/>
  <c r="C29" i="4"/>
  <c r="C16" i="4"/>
  <c r="C32" i="4"/>
  <c r="C20" i="4"/>
  <c r="C26" i="4"/>
  <c r="C23" i="4"/>
  <c r="C39" i="4"/>
  <c r="C19" i="4"/>
  <c r="C25" i="4"/>
  <c r="C41" i="4"/>
  <c r="C36" i="4"/>
  <c r="C34" i="4"/>
  <c r="C21" i="4"/>
  <c r="C37" i="4"/>
  <c r="C24" i="4"/>
  <c r="C40" i="4"/>
  <c r="C28" i="4"/>
  <c r="C15" i="4"/>
  <c r="B30" i="4"/>
  <c r="B31" i="4"/>
  <c r="B23" i="4"/>
  <c r="B39" i="4"/>
  <c r="B18" i="4"/>
  <c r="B38" i="4"/>
  <c r="B25" i="4"/>
  <c r="B41" i="4"/>
  <c r="B17" i="4"/>
  <c r="B24" i="4"/>
  <c r="B40" i="4"/>
  <c r="B19" i="4"/>
  <c r="B26" i="4"/>
  <c r="B35" i="4"/>
  <c r="B34" i="4"/>
  <c r="B22" i="4"/>
  <c r="B21" i="4"/>
  <c r="B37" i="4"/>
  <c r="B20" i="4"/>
  <c r="B36" i="4"/>
  <c r="B27" i="4"/>
  <c r="B33" i="4"/>
  <c r="B16" i="4"/>
  <c r="B32" i="4"/>
  <c r="B29" i="4"/>
  <c r="B28" i="4"/>
  <c r="B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<sst xmlns="http://schemas.openxmlformats.org/spreadsheetml/2006/main" count="59" uniqueCount="47">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</sst>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0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18" fillId="3" borderId="0" xfId="0" applyNumberFormat="1" applyFont="1" applyFill="1">
      <alignment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6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A2" sqref="A2:H2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hidden="1" customWidth="1"/>
    <col min="10" max="10" width="9.21875" style="26" hidden="1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101" t="s">
        <v>1</v>
      </c>
      <c r="B1" s="101"/>
      <c r="C1" s="101"/>
      <c r="D1" s="101"/>
      <c r="E1" s="101"/>
      <c r="F1" s="101"/>
      <c r="G1" s="101"/>
      <c r="H1" s="101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102">
        <f>DATE(YEAR(J7),MONTH(J7)+2,DAY(J7))</f>
        <v>44348</v>
      </c>
      <c r="B2" s="102"/>
      <c r="C2" s="102"/>
      <c r="D2" s="102"/>
      <c r="E2" s="102"/>
      <c r="F2" s="102"/>
      <c r="G2" s="102"/>
      <c r="H2" s="102"/>
      <c r="I2" s="35"/>
      <c r="L2"/>
      <c r="N2"/>
    </row>
    <row r="3" spans="1:18" s="26" customFormat="1" ht="18.75" customHeight="1" x14ac:dyDescent="0.15">
      <c r="A3" s="103" t="s">
        <v>3</v>
      </c>
      <c r="B3" s="103"/>
      <c r="C3" s="103"/>
      <c r="D3" s="103"/>
      <c r="E3" s="103"/>
      <c r="F3" s="103"/>
      <c r="G3" s="103"/>
      <c r="H3" s="103"/>
      <c r="I3"/>
      <c r="L3"/>
      <c r="N3"/>
    </row>
    <row r="4" spans="1:18" s="26" customFormat="1" ht="18.75" customHeight="1" x14ac:dyDescent="0.15">
      <c r="A4" s="21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74" t="s">
        <v>45</v>
      </c>
      <c r="H4" s="109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49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6" t="s">
        <v>46</v>
      </c>
      <c r="H5" s="109"/>
      <c r="I5"/>
      <c r="L5"/>
      <c r="N5"/>
    </row>
    <row r="6" spans="1:18" s="26" customFormat="1" ht="27" x14ac:dyDescent="0.15">
      <c r="A6" s="55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2021년 3월  : 107.16</v>
      </c>
      <c r="I6" s="3">
        <v>107.16</v>
      </c>
      <c r="J6" s="28">
        <v>44256</v>
      </c>
      <c r="L6"/>
      <c r="N6"/>
    </row>
    <row r="7" spans="1:18" s="26" customFormat="1" ht="27" x14ac:dyDescent="0.15">
      <c r="A7" s="55" t="s">
        <v>20</v>
      </c>
      <c r="B7" s="56" t="s">
        <v>21</v>
      </c>
      <c r="C7" s="57"/>
      <c r="D7" s="56"/>
      <c r="E7" s="56"/>
      <c r="F7" s="56"/>
      <c r="G7" s="56"/>
      <c r="H7" s="23" t="str">
        <f>CONCATENATE(YEAR(J7) &amp; "년 ", MONTH(J7) &amp;"월 "," : ",I7)</f>
        <v>2021년 4월  : 107.39</v>
      </c>
      <c r="I7" s="90">
        <v>107.39</v>
      </c>
      <c r="J7" s="28">
        <v>44287</v>
      </c>
      <c r="L7"/>
      <c r="N7"/>
    </row>
    <row r="8" spans="1:18" s="26" customFormat="1" ht="27" x14ac:dyDescent="0.15">
      <c r="A8" s="55" t="s">
        <v>22</v>
      </c>
      <c r="B8" s="56">
        <f>ROUND(B6*$F$46/$F$48,5)</f>
        <v>102.98922</v>
      </c>
      <c r="C8" s="58">
        <v>107.37</v>
      </c>
      <c r="D8" s="56"/>
      <c r="E8" s="58"/>
      <c r="F8" s="58"/>
      <c r="G8" s="58"/>
      <c r="H8" s="24"/>
      <c r="I8"/>
      <c r="L8"/>
      <c r="N8"/>
    </row>
    <row r="9" spans="1:18" s="26" customFormat="1" ht="27" x14ac:dyDescent="0.15">
      <c r="A9" s="50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0" t="s">
        <v>25</v>
      </c>
      <c r="B10" s="19">
        <f>ROUND(B8*$F$54/$F$56,5)</f>
        <v>103.26705</v>
      </c>
      <c r="C10" s="19">
        <f>ROUND(C8*$F$54/$F$56,5)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ROUND(B10*$F$62/$F$64,5)</f>
        <v>94.085700000000003</v>
      </c>
      <c r="C12" s="38">
        <f>ROUND(C10*$F$62/$F$64,5)</f>
        <v>98.08775</v>
      </c>
      <c r="D12" s="18">
        <f>ROUND(D10*$F$62/$F$64,5)</f>
        <v>99.682479999999998</v>
      </c>
      <c r="E12" s="18">
        <f>ROUND(E10*$F$62/$F$64,5)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0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0" t="s">
        <v>40</v>
      </c>
      <c r="B14" s="19">
        <f>ROUND(B12*$F$70/$F$72,5)</f>
        <v>94.067729999999997</v>
      </c>
      <c r="C14" s="19">
        <f>ROUND(C12*$F$70/$F$72,5)</f>
        <v>98.069019999999995</v>
      </c>
      <c r="D14" s="19">
        <f>ROUND(D12*$F$70/$F$72,5)</f>
        <v>99.663439999999994</v>
      </c>
      <c r="E14" s="19">
        <f>ROUND(E12*$F$70/$F$72,5)</f>
        <v>100.6609</v>
      </c>
      <c r="F14" s="19">
        <f>ROUND(F12*$F$70/$F$72,5)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8">
        <v>44348</v>
      </c>
      <c r="B15" s="20">
        <f>ROUND($H15/$B$14,5)</f>
        <v>1.1391800000000001</v>
      </c>
      <c r="C15" s="20">
        <f>ROUND($H15/$C$14,5)</f>
        <v>1.0927</v>
      </c>
      <c r="D15" s="20">
        <f>ROUND($H15/$D$14,5)</f>
        <v>1.0752200000000001</v>
      </c>
      <c r="E15" s="20">
        <f>ROUND($H15/$E$14,5)</f>
        <v>1.06456</v>
      </c>
      <c r="F15" s="20">
        <f>ROUND($H15/$F$14,5)</f>
        <v>1.02858</v>
      </c>
      <c r="G15" s="20">
        <f t="shared" ref="G15:G44" si="0">ROUND($H15/$G$14,5)</f>
        <v>1.0170600000000001</v>
      </c>
      <c r="H15" s="40">
        <f>ROUND($I$6+(I15-1)/$I$44*($I$7-$I$6),5)</f>
        <v>107.16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8">
        <v>44349</v>
      </c>
      <c r="B16" s="20">
        <f t="shared" ref="B16:B44" si="1">ROUND($H16/$B$14,5)</f>
        <v>1.1392599999999999</v>
      </c>
      <c r="C16" s="20">
        <f t="shared" ref="C16:C44" si="2">ROUND($H16/$C$14,5)</f>
        <v>1.0927800000000001</v>
      </c>
      <c r="D16" s="20">
        <f t="shared" ref="D16:D44" si="3">ROUND($H16/$D$14,5)</f>
        <v>1.0752999999999999</v>
      </c>
      <c r="E16" s="20">
        <f t="shared" ref="E16:E44" si="4">ROUND($H16/$E$14,5)</f>
        <v>1.06464</v>
      </c>
      <c r="F16" s="20">
        <f t="shared" ref="F16:F44" si="5">ROUND($H16/$F$14,5)</f>
        <v>1.0286599999999999</v>
      </c>
      <c r="G16" s="20">
        <f t="shared" si="0"/>
        <v>1.0171300000000001</v>
      </c>
      <c r="H16" s="40">
        <f t="shared" ref="H16:H44" si="6">ROUND($I$6+(I16-1)/$I$44*($I$7-$I$6),5)</f>
        <v>107.16767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8">
        <v>44350</v>
      </c>
      <c r="B17" s="20">
        <f t="shared" si="1"/>
        <v>1.13934</v>
      </c>
      <c r="C17" s="20">
        <f t="shared" si="2"/>
        <v>1.0928599999999999</v>
      </c>
      <c r="D17" s="20">
        <f t="shared" si="3"/>
        <v>1.0753699999999999</v>
      </c>
      <c r="E17" s="20">
        <f t="shared" si="4"/>
        <v>1.0647200000000001</v>
      </c>
      <c r="F17" s="20">
        <f t="shared" si="5"/>
        <v>1.0287299999999999</v>
      </c>
      <c r="G17" s="20">
        <f t="shared" si="0"/>
        <v>1.0172000000000001</v>
      </c>
      <c r="H17" s="40">
        <f t="shared" si="6"/>
        <v>107.17533</v>
      </c>
      <c r="I17">
        <v>3</v>
      </c>
    </row>
    <row r="18" spans="1:18" ht="18.75" customHeight="1" x14ac:dyDescent="0.15">
      <c r="A18" s="48">
        <v>44351</v>
      </c>
      <c r="B18" s="20">
        <f t="shared" si="1"/>
        <v>1.1394200000000001</v>
      </c>
      <c r="C18" s="20">
        <f t="shared" si="2"/>
        <v>1.09293</v>
      </c>
      <c r="D18" s="20">
        <f t="shared" si="3"/>
        <v>1.07545</v>
      </c>
      <c r="E18" s="20">
        <f t="shared" si="4"/>
        <v>1.0647899999999999</v>
      </c>
      <c r="F18" s="20">
        <f t="shared" si="5"/>
        <v>1.0287999999999999</v>
      </c>
      <c r="G18" s="20">
        <f t="shared" si="0"/>
        <v>1.0172699999999999</v>
      </c>
      <c r="H18" s="40">
        <f t="shared" si="6"/>
        <v>107.18300000000001</v>
      </c>
      <c r="I18">
        <v>4</v>
      </c>
    </row>
    <row r="19" spans="1:18" ht="18.75" customHeight="1" x14ac:dyDescent="0.15">
      <c r="A19" s="48">
        <v>44352</v>
      </c>
      <c r="B19" s="20">
        <f t="shared" si="1"/>
        <v>1.13951</v>
      </c>
      <c r="C19" s="20">
        <f t="shared" si="2"/>
        <v>1.09301</v>
      </c>
      <c r="D19" s="20">
        <f t="shared" si="3"/>
        <v>1.0755300000000001</v>
      </c>
      <c r="E19" s="20">
        <f t="shared" si="4"/>
        <v>1.06487</v>
      </c>
      <c r="F19" s="20">
        <f t="shared" si="5"/>
        <v>1.02888</v>
      </c>
      <c r="G19" s="20">
        <f t="shared" si="0"/>
        <v>1.01735</v>
      </c>
      <c r="H19" s="40">
        <f t="shared" si="6"/>
        <v>107.19067</v>
      </c>
      <c r="I19">
        <v>5</v>
      </c>
    </row>
    <row r="20" spans="1:18" ht="18.75" customHeight="1" x14ac:dyDescent="0.15">
      <c r="A20" s="48">
        <v>44353</v>
      </c>
      <c r="B20" s="20">
        <f t="shared" si="1"/>
        <v>1.1395900000000001</v>
      </c>
      <c r="C20" s="20">
        <f t="shared" si="2"/>
        <v>1.0930899999999999</v>
      </c>
      <c r="D20" s="20">
        <f t="shared" si="3"/>
        <v>1.0755999999999999</v>
      </c>
      <c r="E20" s="20">
        <f t="shared" si="4"/>
        <v>1.0649500000000001</v>
      </c>
      <c r="F20" s="20">
        <f t="shared" si="5"/>
        <v>1.02895</v>
      </c>
      <c r="G20" s="20">
        <f t="shared" si="0"/>
        <v>1.01742</v>
      </c>
      <c r="H20" s="40">
        <f t="shared" si="6"/>
        <v>107.19833</v>
      </c>
      <c r="I20">
        <v>6</v>
      </c>
    </row>
    <row r="21" spans="1:18" ht="18.75" customHeight="1" x14ac:dyDescent="0.15">
      <c r="A21" s="48">
        <v>44354</v>
      </c>
      <c r="B21" s="20">
        <f t="shared" si="1"/>
        <v>1.13967</v>
      </c>
      <c r="C21" s="20">
        <f t="shared" si="2"/>
        <v>1.09317</v>
      </c>
      <c r="D21" s="20">
        <f t="shared" si="3"/>
        <v>1.07568</v>
      </c>
      <c r="E21" s="20">
        <f t="shared" si="4"/>
        <v>1.0650200000000001</v>
      </c>
      <c r="F21" s="20">
        <f t="shared" si="5"/>
        <v>1.0290299999999999</v>
      </c>
      <c r="G21" s="20">
        <f t="shared" si="0"/>
        <v>1.01749</v>
      </c>
      <c r="H21" s="40">
        <f t="shared" si="6"/>
        <v>107.206</v>
      </c>
      <c r="I21">
        <v>7</v>
      </c>
    </row>
    <row r="22" spans="1:18" ht="18.75" customHeight="1" x14ac:dyDescent="0.15">
      <c r="A22" s="48">
        <v>44355</v>
      </c>
      <c r="B22" s="20">
        <f t="shared" si="1"/>
        <v>1.13975</v>
      </c>
      <c r="C22" s="20">
        <f t="shared" si="2"/>
        <v>1.0932500000000001</v>
      </c>
      <c r="D22" s="20">
        <f t="shared" si="3"/>
        <v>1.07576</v>
      </c>
      <c r="E22" s="20">
        <f t="shared" si="4"/>
        <v>1.0650999999999999</v>
      </c>
      <c r="F22" s="20">
        <f t="shared" si="5"/>
        <v>1.0290999999999999</v>
      </c>
      <c r="G22" s="20">
        <f t="shared" si="0"/>
        <v>1.01756</v>
      </c>
      <c r="H22" s="40">
        <f t="shared" si="6"/>
        <v>107.21366999999999</v>
      </c>
      <c r="I22">
        <v>8</v>
      </c>
      <c r="O22" s="6"/>
      <c r="P22" s="6"/>
      <c r="Q22" s="6"/>
    </row>
    <row r="23" spans="1:18" ht="18.75" customHeight="1" x14ac:dyDescent="0.15">
      <c r="A23" s="48">
        <v>44356</v>
      </c>
      <c r="B23" s="20">
        <f t="shared" si="1"/>
        <v>1.1398299999999999</v>
      </c>
      <c r="C23" s="20">
        <f t="shared" si="2"/>
        <v>1.0933299999999999</v>
      </c>
      <c r="D23" s="20">
        <f t="shared" si="3"/>
        <v>1.0758300000000001</v>
      </c>
      <c r="E23" s="20">
        <f t="shared" si="4"/>
        <v>1.06517</v>
      </c>
      <c r="F23" s="20">
        <f t="shared" si="5"/>
        <v>1.0291699999999999</v>
      </c>
      <c r="G23" s="20">
        <f t="shared" si="0"/>
        <v>1.0176400000000001</v>
      </c>
      <c r="H23" s="40">
        <f t="shared" si="6"/>
        <v>107.22132999999999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8">
        <v>44357</v>
      </c>
      <c r="B24" s="20">
        <f t="shared" si="1"/>
        <v>1.13991</v>
      </c>
      <c r="C24" s="20">
        <f t="shared" si="2"/>
        <v>1.0933999999999999</v>
      </c>
      <c r="D24" s="20">
        <f t="shared" si="3"/>
        <v>1.0759099999999999</v>
      </c>
      <c r="E24" s="20">
        <f t="shared" si="4"/>
        <v>1.06525</v>
      </c>
      <c r="F24" s="20">
        <f t="shared" si="5"/>
        <v>1.02925</v>
      </c>
      <c r="G24" s="20">
        <f t="shared" si="0"/>
        <v>1.0177099999999999</v>
      </c>
      <c r="H24" s="40">
        <f t="shared" si="6"/>
        <v>107.229</v>
      </c>
      <c r="I24">
        <v>10</v>
      </c>
      <c r="J24" s="31"/>
      <c r="K24" s="31"/>
      <c r="M24" s="31"/>
    </row>
    <row r="25" spans="1:18" s="6" customFormat="1" ht="18.75" customHeight="1" x14ac:dyDescent="0.15">
      <c r="A25" s="48">
        <v>44358</v>
      </c>
      <c r="B25" s="20">
        <f t="shared" si="1"/>
        <v>1.1399900000000001</v>
      </c>
      <c r="C25" s="20">
        <f t="shared" si="2"/>
        <v>1.09348</v>
      </c>
      <c r="D25" s="20">
        <f t="shared" si="3"/>
        <v>1.07599</v>
      </c>
      <c r="E25" s="20">
        <f t="shared" si="4"/>
        <v>1.0653300000000001</v>
      </c>
      <c r="F25" s="20">
        <f t="shared" si="5"/>
        <v>1.02932</v>
      </c>
      <c r="G25" s="20">
        <f t="shared" si="0"/>
        <v>1.0177799999999999</v>
      </c>
      <c r="H25" s="40">
        <f t="shared" si="6"/>
        <v>107.23667</v>
      </c>
      <c r="I25">
        <v>11</v>
      </c>
      <c r="J25" s="31"/>
      <c r="K25" s="31"/>
      <c r="M25" s="31"/>
    </row>
    <row r="26" spans="1:18" s="6" customFormat="1" ht="18.75" customHeight="1" x14ac:dyDescent="0.15">
      <c r="A26" s="48">
        <v>44359</v>
      </c>
      <c r="B26" s="20">
        <f t="shared" si="1"/>
        <v>1.14008</v>
      </c>
      <c r="C26" s="20">
        <f t="shared" si="2"/>
        <v>1.0935600000000001</v>
      </c>
      <c r="D26" s="20">
        <f t="shared" si="3"/>
        <v>1.07606</v>
      </c>
      <c r="E26" s="20">
        <f t="shared" si="4"/>
        <v>1.0653999999999999</v>
      </c>
      <c r="F26" s="20">
        <f t="shared" si="5"/>
        <v>1.02939</v>
      </c>
      <c r="G26" s="20">
        <f t="shared" si="0"/>
        <v>1.01786</v>
      </c>
      <c r="H26" s="40">
        <f t="shared" si="6"/>
        <v>107.24433000000001</v>
      </c>
      <c r="I26">
        <v>12</v>
      </c>
      <c r="J26" s="31"/>
      <c r="K26" s="31"/>
      <c r="M26" s="31"/>
    </row>
    <row r="27" spans="1:18" s="6" customFormat="1" ht="18.75" customHeight="1" x14ac:dyDescent="0.15">
      <c r="A27" s="48">
        <v>44360</v>
      </c>
      <c r="B27" s="20">
        <f t="shared" si="1"/>
        <v>1.1401600000000001</v>
      </c>
      <c r="C27" s="20">
        <f t="shared" si="2"/>
        <v>1.0936399999999999</v>
      </c>
      <c r="D27" s="20">
        <f t="shared" si="3"/>
        <v>1.0761400000000001</v>
      </c>
      <c r="E27" s="20">
        <f t="shared" si="4"/>
        <v>1.06548</v>
      </c>
      <c r="F27" s="20">
        <f t="shared" si="5"/>
        <v>1.0294700000000001</v>
      </c>
      <c r="G27" s="20">
        <f t="shared" si="0"/>
        <v>1.01793</v>
      </c>
      <c r="H27" s="40">
        <f t="shared" si="6"/>
        <v>107.252</v>
      </c>
      <c r="I27">
        <v>13</v>
      </c>
      <c r="J27" s="31"/>
      <c r="K27" s="31"/>
      <c r="M27" s="31"/>
    </row>
    <row r="28" spans="1:18" s="6" customFormat="1" ht="18.75" customHeight="1" x14ac:dyDescent="0.15">
      <c r="A28" s="48">
        <v>44361</v>
      </c>
      <c r="B28" s="20">
        <f t="shared" si="1"/>
        <v>1.1402399999999999</v>
      </c>
      <c r="C28" s="20">
        <f t="shared" si="2"/>
        <v>1.09372</v>
      </c>
      <c r="D28" s="20">
        <f t="shared" si="3"/>
        <v>1.07622</v>
      </c>
      <c r="E28" s="20">
        <f t="shared" si="4"/>
        <v>1.06555</v>
      </c>
      <c r="F28" s="20">
        <f t="shared" si="5"/>
        <v>1.0295399999999999</v>
      </c>
      <c r="G28" s="20">
        <f t="shared" si="0"/>
        <v>1.018</v>
      </c>
      <c r="H28" s="40">
        <f t="shared" si="6"/>
        <v>107.25967</v>
      </c>
      <c r="I28">
        <v>14</v>
      </c>
      <c r="J28" s="31"/>
      <c r="K28" s="31"/>
      <c r="M28" s="31"/>
    </row>
    <row r="29" spans="1:18" s="6" customFormat="1" ht="18.75" customHeight="1" x14ac:dyDescent="0.15">
      <c r="A29" s="48">
        <v>44362</v>
      </c>
      <c r="B29" s="20">
        <f t="shared" si="1"/>
        <v>1.14032</v>
      </c>
      <c r="C29" s="20">
        <f t="shared" si="2"/>
        <v>1.09379</v>
      </c>
      <c r="D29" s="20">
        <f t="shared" si="3"/>
        <v>1.0763</v>
      </c>
      <c r="E29" s="20">
        <f t="shared" si="4"/>
        <v>1.0656300000000001</v>
      </c>
      <c r="F29" s="20">
        <f t="shared" si="5"/>
        <v>1.0296099999999999</v>
      </c>
      <c r="G29" s="20">
        <f t="shared" si="0"/>
        <v>1.01807</v>
      </c>
      <c r="H29" s="40">
        <f t="shared" si="6"/>
        <v>107.26733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8">
        <v>44363</v>
      </c>
      <c r="B30" s="20">
        <f t="shared" si="1"/>
        <v>1.1404000000000001</v>
      </c>
      <c r="C30" s="20">
        <f t="shared" si="2"/>
        <v>1.0938699999999999</v>
      </c>
      <c r="D30" s="20">
        <f t="shared" si="3"/>
        <v>1.07637</v>
      </c>
      <c r="E30" s="20">
        <f t="shared" si="4"/>
        <v>1.0657099999999999</v>
      </c>
      <c r="F30" s="20">
        <f t="shared" si="5"/>
        <v>1.02969</v>
      </c>
      <c r="G30" s="20">
        <f t="shared" si="0"/>
        <v>1.0181500000000001</v>
      </c>
      <c r="H30" s="40">
        <f t="shared" si="6"/>
        <v>107.27500000000001</v>
      </c>
      <c r="I30">
        <v>16</v>
      </c>
      <c r="J30" s="31"/>
      <c r="K30" s="31"/>
      <c r="M30" s="31"/>
    </row>
    <row r="31" spans="1:18" s="6" customFormat="1" ht="18.75" customHeight="1" x14ac:dyDescent="0.15">
      <c r="A31" s="48">
        <v>44364</v>
      </c>
      <c r="B31" s="20">
        <f t="shared" si="1"/>
        <v>1.1404799999999999</v>
      </c>
      <c r="C31" s="20">
        <f t="shared" si="2"/>
        <v>1.09395</v>
      </c>
      <c r="D31" s="20">
        <f t="shared" si="3"/>
        <v>1.0764499999999999</v>
      </c>
      <c r="E31" s="20">
        <f t="shared" si="4"/>
        <v>1.0657799999999999</v>
      </c>
      <c r="F31" s="20">
        <f t="shared" si="5"/>
        <v>1.02976</v>
      </c>
      <c r="G31" s="20">
        <f t="shared" si="0"/>
        <v>1.0182199999999999</v>
      </c>
      <c r="H31" s="40">
        <f t="shared" si="6"/>
        <v>107.28267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8">
        <v>44365</v>
      </c>
      <c r="B32" s="20">
        <f t="shared" si="1"/>
        <v>1.14056</v>
      </c>
      <c r="C32" s="20">
        <f t="shared" si="2"/>
        <v>1.0940300000000001</v>
      </c>
      <c r="D32" s="20">
        <f t="shared" si="3"/>
        <v>1.07653</v>
      </c>
      <c r="E32" s="20">
        <f t="shared" si="4"/>
        <v>1.06586</v>
      </c>
      <c r="F32" s="20">
        <f t="shared" si="5"/>
        <v>1.02983</v>
      </c>
      <c r="G32" s="20">
        <f t="shared" si="0"/>
        <v>1.0182899999999999</v>
      </c>
      <c r="H32" s="40">
        <f t="shared" si="6"/>
        <v>107.29033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8">
        <v>44366</v>
      </c>
      <c r="B33" s="20">
        <f t="shared" si="1"/>
        <v>1.1406499999999999</v>
      </c>
      <c r="C33" s="20">
        <f t="shared" si="2"/>
        <v>1.0941099999999999</v>
      </c>
      <c r="D33" s="20">
        <f t="shared" si="3"/>
        <v>1.0766</v>
      </c>
      <c r="E33" s="20">
        <f t="shared" si="4"/>
        <v>1.0659400000000001</v>
      </c>
      <c r="F33" s="20">
        <f t="shared" si="5"/>
        <v>1.0299100000000001</v>
      </c>
      <c r="G33" s="20">
        <f t="shared" si="0"/>
        <v>1.01837</v>
      </c>
      <c r="H33" s="40">
        <f t="shared" si="6"/>
        <v>107.298</v>
      </c>
      <c r="I33">
        <v>19</v>
      </c>
    </row>
    <row r="34" spans="1:35" ht="18.75" customHeight="1" x14ac:dyDescent="0.15">
      <c r="A34" s="48">
        <v>44367</v>
      </c>
      <c r="B34" s="20">
        <f t="shared" si="1"/>
        <v>1.14073</v>
      </c>
      <c r="C34" s="20">
        <f t="shared" si="2"/>
        <v>1.09419</v>
      </c>
      <c r="D34" s="20">
        <f t="shared" si="3"/>
        <v>1.0766800000000001</v>
      </c>
      <c r="E34" s="20">
        <f t="shared" si="4"/>
        <v>1.0660099999999999</v>
      </c>
      <c r="F34" s="20">
        <f t="shared" si="5"/>
        <v>1.0299799999999999</v>
      </c>
      <c r="G34" s="20">
        <f t="shared" si="0"/>
        <v>1.01844</v>
      </c>
      <c r="H34" s="40">
        <f t="shared" si="6"/>
        <v>107.30567000000001</v>
      </c>
      <c r="I34">
        <v>20</v>
      </c>
    </row>
    <row r="35" spans="1:35" ht="18.75" customHeight="1" x14ac:dyDescent="0.15">
      <c r="A35" s="48">
        <v>44368</v>
      </c>
      <c r="B35" s="20">
        <f t="shared" si="1"/>
        <v>1.1408100000000001</v>
      </c>
      <c r="C35" s="20">
        <f t="shared" si="2"/>
        <v>1.09426</v>
      </c>
      <c r="D35" s="20">
        <f t="shared" si="3"/>
        <v>1.0767599999999999</v>
      </c>
      <c r="E35" s="20">
        <f t="shared" si="4"/>
        <v>1.06609</v>
      </c>
      <c r="F35" s="20">
        <f t="shared" si="5"/>
        <v>1.03006</v>
      </c>
      <c r="G35" s="20">
        <f t="shared" si="0"/>
        <v>1.01851</v>
      </c>
      <c r="H35" s="40">
        <f t="shared" si="6"/>
        <v>107.31332999999999</v>
      </c>
      <c r="I35">
        <v>21</v>
      </c>
    </row>
    <row r="36" spans="1:35" ht="18.75" customHeight="1" x14ac:dyDescent="0.15">
      <c r="A36" s="48">
        <v>44369</v>
      </c>
      <c r="B36" s="20">
        <f t="shared" si="1"/>
        <v>1.14089</v>
      </c>
      <c r="C36" s="20">
        <f t="shared" si="2"/>
        <v>1.0943400000000001</v>
      </c>
      <c r="D36" s="20">
        <f t="shared" si="3"/>
        <v>1.07683</v>
      </c>
      <c r="E36" s="20">
        <f t="shared" si="4"/>
        <v>1.06616</v>
      </c>
      <c r="F36" s="20">
        <f t="shared" si="5"/>
        <v>1.03013</v>
      </c>
      <c r="G36" s="20">
        <f t="shared" si="0"/>
        <v>1.01858</v>
      </c>
      <c r="H36" s="40">
        <f t="shared" si="6"/>
        <v>107.321</v>
      </c>
      <c r="I36">
        <v>22</v>
      </c>
    </row>
    <row r="37" spans="1:35" ht="18.75" customHeight="1" x14ac:dyDescent="0.15">
      <c r="A37" s="48">
        <v>44370</v>
      </c>
      <c r="B37" s="20">
        <f t="shared" si="1"/>
        <v>1.14097</v>
      </c>
      <c r="C37" s="20">
        <f t="shared" si="2"/>
        <v>1.0944199999999999</v>
      </c>
      <c r="D37" s="20">
        <f t="shared" si="3"/>
        <v>1.07691</v>
      </c>
      <c r="E37" s="20">
        <f t="shared" si="4"/>
        <v>1.0662400000000001</v>
      </c>
      <c r="F37" s="20">
        <f t="shared" si="5"/>
        <v>1.0302</v>
      </c>
      <c r="G37" s="20">
        <f t="shared" si="0"/>
        <v>1.0186599999999999</v>
      </c>
      <c r="H37" s="40">
        <f t="shared" si="6"/>
        <v>107.32867</v>
      </c>
      <c r="I37">
        <v>23</v>
      </c>
    </row>
    <row r="38" spans="1:35" ht="18.75" customHeight="1" x14ac:dyDescent="0.15">
      <c r="A38" s="48">
        <v>44371</v>
      </c>
      <c r="B38" s="20">
        <f t="shared" si="1"/>
        <v>1.1410499999999999</v>
      </c>
      <c r="C38" s="20">
        <f t="shared" si="2"/>
        <v>1.0945</v>
      </c>
      <c r="D38" s="20">
        <f t="shared" si="3"/>
        <v>1.0769899999999999</v>
      </c>
      <c r="E38" s="20">
        <f t="shared" si="4"/>
        <v>1.0663199999999999</v>
      </c>
      <c r="F38" s="20">
        <f t="shared" si="5"/>
        <v>1.0302800000000001</v>
      </c>
      <c r="G38" s="20">
        <f t="shared" si="0"/>
        <v>1.0187299999999999</v>
      </c>
      <c r="H38" s="40">
        <f t="shared" si="6"/>
        <v>107.33633</v>
      </c>
      <c r="I38">
        <v>24</v>
      </c>
    </row>
    <row r="39" spans="1:35" ht="18.75" customHeight="1" x14ac:dyDescent="0.15">
      <c r="A39" s="48">
        <v>44372</v>
      </c>
      <c r="B39" s="20">
        <f t="shared" si="1"/>
        <v>1.14114</v>
      </c>
      <c r="C39" s="20">
        <f t="shared" si="2"/>
        <v>1.0945800000000001</v>
      </c>
      <c r="D39" s="20">
        <f t="shared" si="3"/>
        <v>1.0770599999999999</v>
      </c>
      <c r="E39" s="20">
        <f t="shared" si="4"/>
        <v>1.0663899999999999</v>
      </c>
      <c r="F39" s="20">
        <f t="shared" si="5"/>
        <v>1.0303500000000001</v>
      </c>
      <c r="G39" s="20">
        <f t="shared" si="0"/>
        <v>1.0187999999999999</v>
      </c>
      <c r="H39" s="40">
        <f t="shared" si="6"/>
        <v>107.34399999999999</v>
      </c>
      <c r="I39">
        <v>25</v>
      </c>
    </row>
    <row r="40" spans="1:35" ht="18.75" customHeight="1" x14ac:dyDescent="0.15">
      <c r="A40" s="48">
        <v>44373</v>
      </c>
      <c r="B40" s="20">
        <f t="shared" si="1"/>
        <v>1.1412199999999999</v>
      </c>
      <c r="C40" s="20">
        <f t="shared" si="2"/>
        <v>1.0946499999999999</v>
      </c>
      <c r="D40" s="20">
        <f t="shared" si="3"/>
        <v>1.07714</v>
      </c>
      <c r="E40" s="20">
        <f t="shared" si="4"/>
        <v>1.06647</v>
      </c>
      <c r="F40" s="20">
        <f t="shared" si="5"/>
        <v>1.0304199999999999</v>
      </c>
      <c r="G40" s="20">
        <f t="shared" si="0"/>
        <v>1.0188699999999999</v>
      </c>
      <c r="H40" s="40">
        <f t="shared" si="6"/>
        <v>107.35167</v>
      </c>
      <c r="I40">
        <v>26</v>
      </c>
    </row>
    <row r="41" spans="1:35" ht="18.75" customHeight="1" x14ac:dyDescent="0.15">
      <c r="A41" s="48">
        <v>44374</v>
      </c>
      <c r="B41" s="20">
        <f t="shared" si="1"/>
        <v>1.1413</v>
      </c>
      <c r="C41" s="20">
        <f t="shared" si="2"/>
        <v>1.09473</v>
      </c>
      <c r="D41" s="20">
        <f t="shared" si="3"/>
        <v>1.0772200000000001</v>
      </c>
      <c r="E41" s="20">
        <f t="shared" si="4"/>
        <v>1.06654</v>
      </c>
      <c r="F41" s="20">
        <f t="shared" si="5"/>
        <v>1.0305</v>
      </c>
      <c r="G41" s="20">
        <f t="shared" si="0"/>
        <v>1.01895</v>
      </c>
      <c r="H41" s="40">
        <f t="shared" si="6"/>
        <v>107.35933</v>
      </c>
      <c r="I41">
        <v>27</v>
      </c>
    </row>
    <row r="42" spans="1:35" ht="18.75" customHeight="1" x14ac:dyDescent="0.15">
      <c r="A42" s="48">
        <v>44375</v>
      </c>
      <c r="B42" s="20">
        <f t="shared" si="1"/>
        <v>1.1413800000000001</v>
      </c>
      <c r="C42" s="20">
        <f t="shared" si="2"/>
        <v>1.0948100000000001</v>
      </c>
      <c r="D42" s="20">
        <f t="shared" si="3"/>
        <v>1.0772999999999999</v>
      </c>
      <c r="E42" s="20">
        <f t="shared" si="4"/>
        <v>1.0666199999999999</v>
      </c>
      <c r="F42" s="20">
        <f t="shared" si="5"/>
        <v>1.03057</v>
      </c>
      <c r="G42" s="20">
        <f t="shared" si="0"/>
        <v>1.01902</v>
      </c>
      <c r="H42" s="40">
        <f t="shared" si="6"/>
        <v>107.367</v>
      </c>
      <c r="I42">
        <v>28</v>
      </c>
    </row>
    <row r="43" spans="1:35" ht="18.75" customHeight="1" x14ac:dyDescent="0.15">
      <c r="A43" s="48">
        <v>44376</v>
      </c>
      <c r="B43" s="20">
        <f t="shared" si="1"/>
        <v>1.1414599999999999</v>
      </c>
      <c r="C43" s="20">
        <f t="shared" si="2"/>
        <v>1.0948899999999999</v>
      </c>
      <c r="D43" s="20">
        <f t="shared" si="3"/>
        <v>1.0773699999999999</v>
      </c>
      <c r="E43" s="20">
        <f t="shared" si="4"/>
        <v>1.0667</v>
      </c>
      <c r="F43" s="20">
        <f t="shared" si="5"/>
        <v>1.03064</v>
      </c>
      <c r="G43" s="20">
        <f t="shared" si="0"/>
        <v>1.0190900000000001</v>
      </c>
      <c r="H43" s="40">
        <f t="shared" si="6"/>
        <v>107.37466999999999</v>
      </c>
      <c r="I43">
        <v>29</v>
      </c>
    </row>
    <row r="44" spans="1:35" ht="18.75" customHeight="1" x14ac:dyDescent="0.15">
      <c r="A44" s="48">
        <v>44377</v>
      </c>
      <c r="B44" s="20">
        <f t="shared" si="1"/>
        <v>1.14154</v>
      </c>
      <c r="C44" s="20">
        <f t="shared" si="2"/>
        <v>1.09497</v>
      </c>
      <c r="D44" s="20">
        <f t="shared" si="3"/>
        <v>1.07745</v>
      </c>
      <c r="E44" s="20">
        <f t="shared" si="4"/>
        <v>1.06677</v>
      </c>
      <c r="F44" s="20">
        <f t="shared" si="5"/>
        <v>1.0307200000000001</v>
      </c>
      <c r="G44" s="20">
        <f t="shared" si="0"/>
        <v>1.0191699999999999</v>
      </c>
      <c r="H44" s="40">
        <f t="shared" si="6"/>
        <v>107.38233</v>
      </c>
      <c r="I44">
        <v>30</v>
      </c>
    </row>
    <row r="45" spans="1:35" ht="18.75" customHeight="1" thickBot="1" x14ac:dyDescent="0.2">
      <c r="A45" s="87"/>
      <c r="B45" s="88"/>
      <c r="C45" s="88"/>
      <c r="D45" s="88"/>
      <c r="E45" s="88"/>
      <c r="F45" s="88"/>
      <c r="G45" s="88"/>
      <c r="H45" s="89"/>
    </row>
    <row r="46" spans="1:35" s="5" customFormat="1" ht="17.25" customHeight="1" x14ac:dyDescent="0.15">
      <c r="A46" s="104" t="s">
        <v>30</v>
      </c>
      <c r="B46" s="106"/>
      <c r="C46" s="106"/>
      <c r="D46" s="106"/>
      <c r="E46" s="106"/>
      <c r="F46" s="59">
        <v>104.7</v>
      </c>
      <c r="G46" s="59"/>
      <c r="H46" s="60"/>
      <c r="J46" s="33"/>
      <c r="K46" s="33"/>
      <c r="O46" s="2"/>
      <c r="P46" s="2"/>
      <c r="Q46" s="2"/>
      <c r="R46" s="2"/>
      <c r="S46" s="2"/>
      <c r="U46" s="33"/>
      <c r="AC46" s="76"/>
      <c r="AD46" s="76"/>
      <c r="AE46" s="76"/>
      <c r="AF46" s="76"/>
      <c r="AG46" s="76"/>
      <c r="AH46" s="76"/>
      <c r="AI46" s="76"/>
    </row>
    <row r="47" spans="1:35" s="5" customFormat="1" ht="8.25" customHeight="1" x14ac:dyDescent="0.15">
      <c r="A47" s="105"/>
      <c r="B47" s="107"/>
      <c r="C47" s="107"/>
      <c r="D47" s="107"/>
      <c r="E47" s="107"/>
      <c r="F47" s="61" t="s">
        <v>31</v>
      </c>
      <c r="G47" s="61"/>
      <c r="H47" s="62"/>
      <c r="J47" s="33"/>
      <c r="K47" s="33"/>
      <c r="U47" s="33"/>
      <c r="AC47" s="76"/>
      <c r="AD47" s="76"/>
      <c r="AE47" s="76"/>
      <c r="AF47" s="76"/>
      <c r="AG47" s="76"/>
      <c r="AH47" s="76"/>
      <c r="AI47" s="76"/>
    </row>
    <row r="48" spans="1:35" s="5" customFormat="1" ht="13.5" x14ac:dyDescent="0.15">
      <c r="A48" s="105"/>
      <c r="B48" s="108"/>
      <c r="C48" s="108"/>
      <c r="D48" s="108"/>
      <c r="E48" s="108"/>
      <c r="F48" s="63">
        <v>122.4</v>
      </c>
      <c r="G48" s="63"/>
      <c r="H48" s="64"/>
      <c r="J48" s="33"/>
      <c r="K48" s="33"/>
      <c r="U48" s="33"/>
      <c r="W48" s="42"/>
      <c r="X48" s="42"/>
      <c r="Y48" s="42"/>
      <c r="AC48" s="76"/>
      <c r="AD48" s="76"/>
      <c r="AE48" s="76"/>
      <c r="AF48" s="76"/>
      <c r="AG48" s="76"/>
      <c r="AH48" s="76"/>
      <c r="AI48" s="76"/>
    </row>
    <row r="49" spans="1:35" s="5" customFormat="1" ht="9.75" customHeight="1" x14ac:dyDescent="0.15">
      <c r="A49" s="70"/>
      <c r="B49" s="71"/>
      <c r="C49" s="71"/>
      <c r="D49" s="71"/>
      <c r="E49" s="71"/>
      <c r="F49" s="63"/>
      <c r="G49" s="63"/>
      <c r="H49" s="64"/>
      <c r="J49" s="33"/>
      <c r="K49" s="33"/>
      <c r="L49" s="42"/>
      <c r="M49" s="42"/>
      <c r="U49" s="33"/>
      <c r="W49" s="42"/>
      <c r="X49" s="42"/>
      <c r="Y49" s="42"/>
      <c r="AC49" s="76"/>
      <c r="AD49" s="76"/>
      <c r="AE49" s="76"/>
      <c r="AF49" s="76"/>
      <c r="AG49" s="76"/>
      <c r="AH49" s="76"/>
      <c r="AI49" s="76"/>
    </row>
    <row r="50" spans="1:35" s="5" customFormat="1" ht="14.25" thickBot="1" x14ac:dyDescent="0.2">
      <c r="A50" s="65" t="s">
        <v>32</v>
      </c>
      <c r="B50" s="66"/>
      <c r="C50" s="66"/>
      <c r="D50" s="66"/>
      <c r="E50" s="66"/>
      <c r="F50" s="66"/>
      <c r="G50" s="66"/>
      <c r="H50" s="67"/>
      <c r="J50" s="33"/>
      <c r="K50" s="33"/>
      <c r="L50" s="42"/>
      <c r="M50" s="42"/>
      <c r="U50" s="33"/>
      <c r="W50" s="42"/>
      <c r="X50" s="42"/>
      <c r="Y50" s="42"/>
      <c r="Z50" s="42"/>
      <c r="AC50" s="76"/>
      <c r="AD50" s="76"/>
      <c r="AE50" s="76"/>
      <c r="AF50" s="76"/>
      <c r="AG50" s="76"/>
      <c r="AH50" s="76"/>
      <c r="AI50" s="76"/>
    </row>
    <row r="51" spans="1:35" s="42" customFormat="1" ht="14.25" x14ac:dyDescent="0.15">
      <c r="A51" s="41" t="s">
        <v>33</v>
      </c>
      <c r="D51" s="43"/>
      <c r="F51" s="5"/>
      <c r="G51" s="5"/>
      <c r="J51" s="44"/>
      <c r="K51" s="44"/>
      <c r="O51" s="5"/>
      <c r="P51" s="5"/>
      <c r="Q51" s="5"/>
      <c r="R51" s="5"/>
      <c r="S51" s="5"/>
      <c r="U51" s="33"/>
      <c r="V51" s="5"/>
      <c r="W51" s="2"/>
      <c r="X51" s="2"/>
      <c r="Y51" s="2"/>
      <c r="AC51" s="77"/>
      <c r="AD51" s="77"/>
      <c r="AE51" s="77"/>
      <c r="AF51" s="77"/>
      <c r="AG51" s="77"/>
      <c r="AH51" s="77"/>
      <c r="AI51" s="77"/>
    </row>
    <row r="52" spans="1:35" s="42" customFormat="1" ht="14.25" x14ac:dyDescent="0.15">
      <c r="B52" s="44"/>
      <c r="C52" s="44"/>
      <c r="D52" s="47"/>
      <c r="E52" s="44"/>
      <c r="F52" s="5"/>
      <c r="G52" s="5"/>
      <c r="J52" s="44"/>
      <c r="K52" s="44"/>
      <c r="L52" s="2"/>
      <c r="M52" s="2"/>
      <c r="U52" s="33"/>
      <c r="V52" s="5"/>
      <c r="W52" s="2"/>
      <c r="X52" s="2"/>
      <c r="Y52" s="2"/>
      <c r="Z52" s="2"/>
      <c r="AC52" s="77"/>
      <c r="AD52" s="77"/>
      <c r="AE52" s="77"/>
      <c r="AF52" s="77"/>
      <c r="AG52" s="77"/>
      <c r="AH52" s="77"/>
      <c r="AI52" s="77"/>
    </row>
    <row r="53" spans="1:35" s="42" customFormat="1" ht="15" thickBot="1" x14ac:dyDescent="0.2">
      <c r="B53" s="45"/>
      <c r="C53" s="45"/>
      <c r="D53" s="46"/>
      <c r="E53" s="45"/>
      <c r="F53" s="5"/>
      <c r="G53" s="5"/>
      <c r="J53" s="44"/>
      <c r="K53" s="44"/>
      <c r="L53" s="2"/>
      <c r="M53" s="2"/>
      <c r="N53" s="2"/>
      <c r="U53" s="33"/>
      <c r="V53" s="5"/>
      <c r="W53" s="2"/>
      <c r="X53" s="2"/>
      <c r="Y53" s="2"/>
      <c r="Z53" s="2"/>
      <c r="AC53" s="77"/>
      <c r="AD53" s="77"/>
      <c r="AE53" s="77"/>
      <c r="AF53" s="77"/>
      <c r="AG53" s="77"/>
      <c r="AH53" s="77"/>
      <c r="AI53" s="77"/>
    </row>
    <row r="54" spans="1:35" s="2" customFormat="1" ht="17.25" customHeight="1" x14ac:dyDescent="0.15">
      <c r="A54" s="91" t="s">
        <v>34</v>
      </c>
      <c r="B54" s="93"/>
      <c r="C54" s="93"/>
      <c r="D54" s="93"/>
      <c r="E54" s="93"/>
      <c r="F54" s="51">
        <v>107.79</v>
      </c>
      <c r="G54" s="51"/>
      <c r="H54" s="7"/>
      <c r="J54" s="32"/>
      <c r="K54" s="32"/>
      <c r="O54" s="42"/>
      <c r="P54" s="42"/>
      <c r="Q54" s="42"/>
      <c r="R54" s="42"/>
      <c r="S54" s="42"/>
      <c r="U54" s="33"/>
      <c r="V54" s="5"/>
      <c r="AC54" s="75"/>
      <c r="AD54" s="75"/>
      <c r="AE54" s="75"/>
      <c r="AF54" s="75"/>
      <c r="AG54" s="75"/>
      <c r="AH54" s="75"/>
      <c r="AI54" s="75"/>
    </row>
    <row r="55" spans="1:35" s="2" customFormat="1" ht="8.25" customHeight="1" x14ac:dyDescent="0.15">
      <c r="A55" s="92"/>
      <c r="B55" s="94"/>
      <c r="C55" s="94"/>
      <c r="D55" s="94"/>
      <c r="E55" s="94"/>
      <c r="F55" s="52" t="s">
        <v>35</v>
      </c>
      <c r="G55" s="52"/>
      <c r="H55" s="8"/>
      <c r="J55" s="32"/>
      <c r="K55" s="32"/>
      <c r="U55" s="26"/>
      <c r="V55"/>
      <c r="AC55" s="75"/>
      <c r="AD55" s="75"/>
      <c r="AE55" s="75"/>
      <c r="AF55" s="75"/>
      <c r="AG55" s="75"/>
      <c r="AH55" s="75"/>
      <c r="AI55" s="75"/>
    </row>
    <row r="56" spans="1:35" s="2" customFormat="1" ht="14.25" x14ac:dyDescent="0.15">
      <c r="A56" s="92"/>
      <c r="B56" s="95"/>
      <c r="C56" s="95"/>
      <c r="D56" s="95"/>
      <c r="E56" s="95"/>
      <c r="F56" s="53">
        <v>107.5</v>
      </c>
      <c r="G56" s="53"/>
      <c r="H56" s="8"/>
      <c r="J56" s="32"/>
      <c r="K56" s="32"/>
      <c r="U56" s="32"/>
      <c r="W56" s="42"/>
      <c r="X56" s="42"/>
      <c r="Y56" s="42"/>
      <c r="AC56" s="75"/>
      <c r="AD56" s="75"/>
      <c r="AE56" s="75"/>
      <c r="AF56" s="75"/>
      <c r="AG56" s="75"/>
      <c r="AH56" s="75"/>
      <c r="AI56" s="75"/>
    </row>
    <row r="57" spans="1:35" s="2" customFormat="1" ht="9.75" customHeight="1" x14ac:dyDescent="0.15">
      <c r="A57" s="72"/>
      <c r="B57" s="73"/>
      <c r="C57" s="73"/>
      <c r="D57" s="73"/>
      <c r="E57" s="73"/>
      <c r="F57" s="53"/>
      <c r="G57" s="53"/>
      <c r="H57" s="8"/>
      <c r="J57" s="32"/>
      <c r="K57" s="32"/>
      <c r="L57" s="42"/>
      <c r="M57" s="42"/>
      <c r="U57" s="32"/>
      <c r="W57" s="42"/>
      <c r="X57" s="42"/>
      <c r="Y57" s="42"/>
      <c r="AC57" s="75"/>
      <c r="AD57" s="75"/>
      <c r="AE57" s="75"/>
      <c r="AF57" s="75"/>
      <c r="AG57" s="75"/>
      <c r="AH57" s="75"/>
      <c r="AI57" s="75"/>
    </row>
    <row r="58" spans="1:35" s="5" customFormat="1" ht="15" thickBot="1" x14ac:dyDescent="0.2">
      <c r="A58" s="4" t="s">
        <v>36</v>
      </c>
      <c r="B58" s="54"/>
      <c r="C58" s="54"/>
      <c r="D58" s="54"/>
      <c r="E58" s="54"/>
      <c r="F58" s="54"/>
      <c r="G58" s="54"/>
      <c r="H58" s="78"/>
      <c r="J58" s="33"/>
      <c r="K58" s="33"/>
      <c r="L58" s="42"/>
      <c r="M58" s="42"/>
      <c r="N58" s="2"/>
      <c r="O58" s="2"/>
      <c r="P58" s="2"/>
      <c r="Q58" s="2"/>
      <c r="R58" s="2"/>
      <c r="S58" s="2"/>
      <c r="U58" s="33"/>
      <c r="AC58" s="76"/>
      <c r="AD58" s="76"/>
      <c r="AE58" s="76"/>
      <c r="AF58" s="76"/>
      <c r="AG58" s="76"/>
      <c r="AH58" s="76"/>
      <c r="AI58" s="76"/>
    </row>
    <row r="59" spans="1:35" s="42" customFormat="1" ht="14.25" x14ac:dyDescent="0.15">
      <c r="A59" s="41" t="s">
        <v>33</v>
      </c>
      <c r="D59" s="43"/>
      <c r="F59" s="5"/>
      <c r="G59" s="5"/>
      <c r="J59" s="44"/>
      <c r="K59" s="44"/>
      <c r="L59" s="5"/>
      <c r="M59" s="5"/>
      <c r="N59" s="5"/>
      <c r="O59" s="5"/>
      <c r="P59" s="5"/>
      <c r="Q59" s="5"/>
      <c r="R59" s="5"/>
      <c r="S59" s="5"/>
      <c r="U59" s="32"/>
      <c r="V59" s="2"/>
      <c r="W59" s="5"/>
      <c r="X59" s="5"/>
      <c r="Y59" s="5"/>
      <c r="AC59" s="77"/>
      <c r="AD59" s="77"/>
      <c r="AE59" s="77"/>
      <c r="AF59" s="77"/>
      <c r="AG59" s="77"/>
      <c r="AH59" s="77"/>
      <c r="AI59" s="77"/>
    </row>
    <row r="60" spans="1:35" s="42" customFormat="1" ht="14.25" x14ac:dyDescent="0.15">
      <c r="B60" s="44"/>
      <c r="C60" s="44"/>
      <c r="D60" s="47"/>
      <c r="E60" s="44"/>
      <c r="F60" s="5"/>
      <c r="G60" s="5"/>
      <c r="J60" s="44"/>
      <c r="K60" s="44"/>
      <c r="L60" s="5"/>
      <c r="M60" s="5"/>
      <c r="U60" s="32"/>
      <c r="V60" s="2"/>
      <c r="W60" s="5"/>
      <c r="X60" s="5"/>
      <c r="Y60" s="5"/>
      <c r="Z60" s="5"/>
      <c r="AC60" s="77"/>
      <c r="AD60" s="77"/>
      <c r="AE60" s="77"/>
      <c r="AF60" s="77"/>
      <c r="AG60" s="77"/>
      <c r="AH60" s="77"/>
      <c r="AI60" s="77"/>
    </row>
    <row r="61" spans="1:35" s="42" customFormat="1" ht="15" thickBot="1" x14ac:dyDescent="0.2">
      <c r="B61" s="45"/>
      <c r="C61" s="45"/>
      <c r="D61" s="46"/>
      <c r="E61" s="45"/>
      <c r="F61" s="5"/>
      <c r="G61" s="5"/>
      <c r="J61" s="44"/>
      <c r="K61" s="44"/>
      <c r="L61" s="5"/>
      <c r="M61" s="5"/>
      <c r="N61" s="5"/>
      <c r="U61" s="32"/>
      <c r="V61" s="2"/>
      <c r="W61" s="5"/>
      <c r="X61" s="5"/>
      <c r="Y61" s="5"/>
      <c r="Z61" s="5"/>
      <c r="AC61" s="77"/>
      <c r="AD61" s="77"/>
      <c r="AE61" s="77"/>
      <c r="AF61" s="77"/>
      <c r="AG61" s="77"/>
      <c r="AH61" s="77"/>
      <c r="AI61" s="77"/>
    </row>
    <row r="62" spans="1:35" s="5" customFormat="1" ht="17.25" customHeight="1" x14ac:dyDescent="0.15">
      <c r="A62" s="96" t="s">
        <v>37</v>
      </c>
      <c r="B62" s="98"/>
      <c r="C62" s="98"/>
      <c r="D62" s="98"/>
      <c r="E62" s="98"/>
      <c r="F62" s="68">
        <v>101.45</v>
      </c>
      <c r="G62" s="84"/>
      <c r="H62" s="10"/>
      <c r="J62" s="33"/>
      <c r="K62" s="33"/>
      <c r="O62" s="42"/>
      <c r="P62" s="42"/>
      <c r="Q62" s="42"/>
      <c r="R62" s="42"/>
      <c r="S62" s="42"/>
      <c r="U62" s="33"/>
      <c r="AC62" s="76"/>
      <c r="AD62" s="76"/>
      <c r="AE62" s="76"/>
      <c r="AF62" s="76"/>
      <c r="AG62" s="76"/>
      <c r="AH62" s="76"/>
      <c r="AI62" s="76"/>
    </row>
    <row r="63" spans="1:35" s="5" customFormat="1" ht="8.25" customHeight="1" x14ac:dyDescent="0.15">
      <c r="A63" s="97"/>
      <c r="B63" s="99"/>
      <c r="C63" s="99"/>
      <c r="D63" s="99"/>
      <c r="E63" s="99"/>
      <c r="F63" s="11" t="s">
        <v>35</v>
      </c>
      <c r="G63" s="11"/>
      <c r="H63" s="12"/>
      <c r="J63" s="33"/>
      <c r="K63" s="33"/>
      <c r="U63" s="33"/>
      <c r="AC63" s="76"/>
      <c r="AD63" s="76"/>
      <c r="AE63" s="76"/>
      <c r="AF63" s="76"/>
      <c r="AG63" s="76"/>
      <c r="AH63" s="76"/>
      <c r="AI63" s="76"/>
    </row>
    <row r="64" spans="1:35" s="5" customFormat="1" ht="13.5" x14ac:dyDescent="0.15">
      <c r="A64" s="97"/>
      <c r="B64" s="100"/>
      <c r="C64" s="100"/>
      <c r="D64" s="100"/>
      <c r="E64" s="100"/>
      <c r="F64" s="69">
        <v>111.35</v>
      </c>
      <c r="G64" s="85"/>
      <c r="H64" s="13"/>
      <c r="J64" s="33"/>
      <c r="K64" s="33"/>
      <c r="U64" s="33"/>
      <c r="AC64" s="76"/>
      <c r="AD64" s="76"/>
      <c r="AE64" s="76"/>
      <c r="AF64" s="76"/>
      <c r="AG64" s="76"/>
      <c r="AH64" s="76"/>
      <c r="AI64" s="76"/>
    </row>
    <row r="65" spans="1:35" s="5" customFormat="1" ht="9.75" customHeight="1" x14ac:dyDescent="0.15">
      <c r="A65" s="79"/>
      <c r="B65" s="69"/>
      <c r="C65" s="69"/>
      <c r="D65" s="69"/>
      <c r="E65" s="69"/>
      <c r="F65" s="69"/>
      <c r="G65" s="85"/>
      <c r="H65" s="13"/>
      <c r="J65" s="33"/>
      <c r="K65" s="33"/>
      <c r="U65" s="33"/>
      <c r="AC65" s="76"/>
      <c r="AD65" s="76"/>
      <c r="AE65" s="76"/>
      <c r="AF65" s="76"/>
      <c r="AG65" s="76"/>
      <c r="AH65" s="76"/>
      <c r="AI65" s="76"/>
    </row>
    <row r="66" spans="1:35" s="5" customFormat="1" ht="14.25" thickBot="1" x14ac:dyDescent="0.2">
      <c r="A66" s="14" t="s">
        <v>38</v>
      </c>
      <c r="B66" s="15"/>
      <c r="C66" s="15"/>
      <c r="D66" s="15"/>
      <c r="E66" s="15"/>
      <c r="F66" s="15"/>
      <c r="G66" s="15"/>
      <c r="H66" s="16"/>
      <c r="J66" s="33"/>
      <c r="K66" s="33"/>
      <c r="U66" s="33"/>
      <c r="AC66" s="76"/>
      <c r="AD66" s="76"/>
      <c r="AE66" s="76"/>
      <c r="AF66" s="76"/>
      <c r="AG66" s="76"/>
      <c r="AH66" s="76"/>
      <c r="AI66" s="76"/>
    </row>
    <row r="67" spans="1:35" s="42" customFormat="1" ht="13.5" x14ac:dyDescent="0.15">
      <c r="A67" s="41" t="s">
        <v>33</v>
      </c>
      <c r="D67" s="43"/>
      <c r="J67" s="44"/>
      <c r="K67" s="44"/>
      <c r="L67" s="5"/>
      <c r="M67" s="5"/>
      <c r="N67" s="5"/>
      <c r="O67" s="5"/>
      <c r="P67" s="5"/>
      <c r="Q67" s="5"/>
      <c r="R67" s="5"/>
      <c r="S67" s="5"/>
      <c r="U67" s="33"/>
      <c r="V67" s="5"/>
      <c r="W67"/>
      <c r="X67"/>
      <c r="Y67"/>
      <c r="AC67" s="77"/>
      <c r="AD67" s="77"/>
      <c r="AE67" s="77"/>
      <c r="AF67" s="77"/>
      <c r="AG67" s="77"/>
      <c r="AH67" s="77"/>
      <c r="AI67" s="77"/>
    </row>
    <row r="68" spans="1:35" s="42" customFormat="1" ht="13.5" x14ac:dyDescent="0.15">
      <c r="D68" s="43"/>
      <c r="J68" s="44"/>
      <c r="K68" s="44"/>
      <c r="L68"/>
      <c r="M68"/>
      <c r="U68" s="33"/>
      <c r="V68" s="5"/>
      <c r="W68"/>
      <c r="X68"/>
      <c r="Y68"/>
      <c r="Z68"/>
      <c r="AC68" s="77"/>
      <c r="AD68" s="77"/>
      <c r="AE68" s="77"/>
      <c r="AF68" s="77"/>
      <c r="AG68" s="77"/>
      <c r="AH68" s="77"/>
      <c r="AI68" s="77"/>
    </row>
    <row r="69" spans="1:35" s="42" customFormat="1" ht="14.25" thickBot="1" x14ac:dyDescent="0.2">
      <c r="D69" s="43"/>
      <c r="J69" s="44"/>
      <c r="K69" s="44"/>
      <c r="L69"/>
      <c r="M69"/>
      <c r="N69"/>
      <c r="U69" s="33"/>
      <c r="V69" s="5"/>
      <c r="W69"/>
      <c r="X69"/>
      <c r="Y69"/>
      <c r="Z69"/>
      <c r="AC69" s="77"/>
      <c r="AD69" s="77"/>
      <c r="AE69" s="77"/>
      <c r="AF69" s="77"/>
      <c r="AG69" s="77"/>
      <c r="AH69" s="77"/>
      <c r="AI69" s="77"/>
    </row>
    <row r="70" spans="1:35" s="5" customFormat="1" ht="17.45" customHeight="1" x14ac:dyDescent="0.15">
      <c r="A70" s="91" t="s">
        <v>41</v>
      </c>
      <c r="B70" s="93"/>
      <c r="C70" s="93"/>
      <c r="D70" s="93"/>
      <c r="E70" s="93"/>
      <c r="F70" s="80">
        <v>104.71</v>
      </c>
      <c r="G70" s="80"/>
      <c r="H70" s="81"/>
      <c r="J70" s="33"/>
      <c r="K70" s="33"/>
      <c r="L70"/>
      <c r="M70"/>
      <c r="N70"/>
      <c r="O70" s="42"/>
      <c r="P70" s="42"/>
      <c r="Q70" s="42"/>
      <c r="R70" s="42"/>
      <c r="S70" s="42"/>
      <c r="AC70" s="76"/>
      <c r="AD70" s="76"/>
      <c r="AE70" s="76"/>
      <c r="AF70" s="76"/>
      <c r="AG70" s="76"/>
      <c r="AH70" s="76"/>
      <c r="AI70" s="76"/>
    </row>
    <row r="71" spans="1:35" s="5" customFormat="1" ht="6.75" customHeight="1" x14ac:dyDescent="0.15">
      <c r="A71" s="92"/>
      <c r="B71" s="94"/>
      <c r="C71" s="94"/>
      <c r="D71" s="94"/>
      <c r="E71" s="94"/>
      <c r="F71" s="52" t="s">
        <v>42</v>
      </c>
      <c r="G71" s="52"/>
      <c r="H71" s="82"/>
      <c r="J71" s="33"/>
      <c r="K71" s="33"/>
      <c r="AC71" s="76"/>
      <c r="AD71" s="76"/>
      <c r="AE71" s="76"/>
      <c r="AF71" s="76"/>
      <c r="AG71" s="76"/>
      <c r="AH71" s="76"/>
      <c r="AI71" s="76"/>
    </row>
    <row r="72" spans="1:35" s="5" customFormat="1" ht="17.45" customHeight="1" x14ac:dyDescent="0.15">
      <c r="A72" s="92"/>
      <c r="B72" s="95"/>
      <c r="C72" s="95"/>
      <c r="D72" s="95"/>
      <c r="E72" s="95"/>
      <c r="F72" s="53">
        <v>104.73</v>
      </c>
      <c r="G72" s="53"/>
      <c r="H72" s="82"/>
      <c r="J72" s="33"/>
      <c r="K72" s="33"/>
      <c r="AC72" s="76"/>
      <c r="AD72" s="76"/>
      <c r="AE72" s="76"/>
      <c r="AF72" s="76"/>
      <c r="AG72" s="76"/>
      <c r="AH72" s="76"/>
      <c r="AI72" s="76"/>
    </row>
    <row r="73" spans="1:35" s="5" customFormat="1" ht="7.5" customHeight="1" x14ac:dyDescent="0.15">
      <c r="A73" s="83"/>
      <c r="B73" s="73"/>
      <c r="C73" s="73"/>
      <c r="D73" s="73"/>
      <c r="E73" s="73"/>
      <c r="F73" s="53"/>
      <c r="G73" s="53"/>
      <c r="H73" s="82"/>
      <c r="J73" s="33"/>
      <c r="K73" s="33"/>
      <c r="AC73" s="76"/>
      <c r="AD73" s="76"/>
      <c r="AE73" s="76"/>
      <c r="AF73" s="76"/>
      <c r="AG73" s="76"/>
      <c r="AH73" s="76"/>
      <c r="AI73" s="76"/>
    </row>
    <row r="74" spans="1:35" s="5" customFormat="1" ht="14.25" thickBot="1" x14ac:dyDescent="0.2">
      <c r="A74" s="4" t="s">
        <v>44</v>
      </c>
      <c r="B74" s="54"/>
      <c r="C74" s="54"/>
      <c r="D74" s="54"/>
      <c r="E74" s="54"/>
      <c r="F74" s="54"/>
      <c r="G74" s="54"/>
      <c r="H74" s="78"/>
      <c r="J74" s="33"/>
      <c r="K74" s="33"/>
      <c r="AC74" s="76"/>
      <c r="AD74" s="76"/>
      <c r="AE74" s="76"/>
      <c r="AF74" s="76"/>
      <c r="AG74" s="76"/>
      <c r="AH74" s="76"/>
      <c r="AI74" s="76"/>
    </row>
    <row r="75" spans="1:35" s="42" customFormat="1" ht="13.5" x14ac:dyDescent="0.15">
      <c r="A75" s="41" t="s">
        <v>33</v>
      </c>
      <c r="D75" s="43"/>
      <c r="J75" s="44"/>
      <c r="K75" s="44"/>
      <c r="L75" s="5"/>
      <c r="M75" s="5"/>
      <c r="N75" s="5"/>
      <c r="O75" s="5"/>
      <c r="P75" s="5"/>
      <c r="Q75" s="5"/>
      <c r="R75" s="5"/>
      <c r="S75" s="5"/>
      <c r="AC75" s="77"/>
      <c r="AD75" s="77"/>
      <c r="AE75" s="77"/>
      <c r="AF75" s="77"/>
      <c r="AG75" s="77"/>
      <c r="AH75" s="77"/>
      <c r="AI75" s="77"/>
    </row>
    <row r="76" spans="1:35" s="42" customFormat="1" ht="17.25" customHeight="1" x14ac:dyDescent="0.15">
      <c r="B76" s="44"/>
      <c r="C76" s="44"/>
      <c r="D76" s="47"/>
      <c r="E76" s="44"/>
      <c r="J76" s="44"/>
      <c r="K76" s="44"/>
      <c r="AC76" s="77"/>
      <c r="AD76" s="77"/>
      <c r="AE76" s="77"/>
      <c r="AF76" s="77"/>
      <c r="AG76" s="77"/>
      <c r="AH76" s="77"/>
      <c r="AI76" s="77"/>
    </row>
  </sheetData>
  <mergeCells count="20">
    <mergeCell ref="A54:A56"/>
    <mergeCell ref="B54:E54"/>
    <mergeCell ref="B55:E55"/>
    <mergeCell ref="B56:E56"/>
    <mergeCell ref="A1:H1"/>
    <mergeCell ref="A2:H2"/>
    <mergeCell ref="A3:H3"/>
    <mergeCell ref="A46:A48"/>
    <mergeCell ref="B46:E46"/>
    <mergeCell ref="B47:E47"/>
    <mergeCell ref="B48:E48"/>
    <mergeCell ref="H4:H5"/>
    <mergeCell ref="A70:A72"/>
    <mergeCell ref="B70:E70"/>
    <mergeCell ref="B71:E71"/>
    <mergeCell ref="B72:E72"/>
    <mergeCell ref="A62:A64"/>
    <mergeCell ref="B62:E62"/>
    <mergeCell ref="B63:E63"/>
    <mergeCell ref="B64:E64"/>
  </mergeCells>
  <phoneticPr fontId="5" type="noConversion"/>
  <printOptions horizontalCentered="1"/>
  <pageMargins left="0" right="0" top="0.27559055118110237" bottom="0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6월</vt:lpstr>
      <vt:lpstr>'2021년 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염지인</cp:lastModifiedBy>
  <cp:lastPrinted>2021-02-02T01:04:44Z</cp:lastPrinted>
  <dcterms:created xsi:type="dcterms:W3CDTF">2012-01-02T00:51:16Z</dcterms:created>
  <dcterms:modified xsi:type="dcterms:W3CDTF">2021-05-04T00:23:19Z</dcterms:modified>
</cp:coreProperties>
</file>